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50"/>
  </bookViews>
  <sheets>
    <sheet name="Tabela 1" sheetId="1" r:id="rId1"/>
    <sheet name="Tabela 2" sheetId="2" r:id="rId2"/>
    <sheet name="Tabela 3" sheetId="3" r:id="rId3"/>
    <sheet name="Tabela 4" sheetId="6" r:id="rId4"/>
  </sheets>
  <definedNames>
    <definedName name="OLE_LINK1" localSheetId="0">'Tabela 1'!#REF!</definedName>
    <definedName name="OLE_LINK2" localSheetId="3">'Tabela 4'!$A$3</definedName>
    <definedName name="OLE_LINK6" localSheetId="3">'Tabela 4'!$A$5</definedName>
    <definedName name="_xlnm.Print_Titles" localSheetId="2">'Tabela 3'!$3:$6</definedName>
  </definedNames>
  <calcPr calcId="162913"/>
</workbook>
</file>

<file path=xl/calcChain.xml><?xml version="1.0" encoding="utf-8"?>
<calcChain xmlns="http://schemas.openxmlformats.org/spreadsheetml/2006/main">
  <c r="C38" i="3" l="1"/>
  <c r="C32" i="3"/>
  <c r="C8" i="3"/>
  <c r="C9" i="3"/>
  <c r="C12" i="3" l="1"/>
  <c r="C14" i="3"/>
  <c r="C15" i="3"/>
  <c r="C17" i="3"/>
  <c r="C18" i="3"/>
  <c r="C20" i="3"/>
  <c r="C21" i="3"/>
  <c r="C23" i="3"/>
  <c r="C24" i="3"/>
  <c r="C26" i="3"/>
  <c r="C27" i="3"/>
  <c r="C29" i="3"/>
  <c r="C30" i="3"/>
  <c r="C33" i="3"/>
  <c r="C35" i="3"/>
  <c r="C36" i="3"/>
  <c r="C39" i="3"/>
  <c r="C41" i="3"/>
  <c r="C42" i="3"/>
  <c r="C44" i="3"/>
  <c r="C45" i="3"/>
  <c r="C47" i="3"/>
  <c r="C48" i="3"/>
  <c r="C50" i="3"/>
  <c r="C51" i="3"/>
  <c r="C53" i="3"/>
  <c r="C54" i="3"/>
  <c r="C56" i="3"/>
  <c r="C57" i="3"/>
  <c r="C59" i="3"/>
  <c r="C60" i="3"/>
  <c r="C62" i="3"/>
  <c r="C63" i="3"/>
  <c r="C65" i="3"/>
  <c r="C66" i="3"/>
  <c r="C11" i="3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1" i="1"/>
</calcChain>
</file>

<file path=xl/sharedStrings.xml><?xml version="1.0" encoding="utf-8"?>
<sst xmlns="http://schemas.openxmlformats.org/spreadsheetml/2006/main" count="303" uniqueCount="68">
  <si>
    <t>1. ЗАПОСЛЕНИ ПО ПОДРУЧЈИМА КД</t>
  </si>
  <si>
    <t xml:space="preserve">   EMPLOYEES BY SECTION OF NACE</t>
  </si>
  <si>
    <t>ПОДРУЧЈЕ</t>
  </si>
  <si>
    <t>УКУПНО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</si>
  <si>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</si>
  <si>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</si>
  <si>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</si>
  <si>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</si>
  <si>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</si>
  <si>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</si>
  <si>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</si>
  <si>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</si>
  <si>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</si>
  <si>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</si>
  <si>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</si>
  <si>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</si>
  <si>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</si>
  <si>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</si>
  <si>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</si>
  <si>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</si>
  <si>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</si>
  <si>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</si>
  <si>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</si>
  <si>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SECTION</t>
  </si>
  <si>
    <t>TOTAL</t>
  </si>
  <si>
    <t>Укупно</t>
  </si>
  <si>
    <t>Total</t>
  </si>
  <si>
    <t>Жене</t>
  </si>
  <si>
    <t>Female</t>
  </si>
  <si>
    <t>Пол</t>
  </si>
  <si>
    <t>Sex</t>
  </si>
  <si>
    <t>укупно</t>
  </si>
  <si>
    <t>total</t>
  </si>
  <si>
    <t>жене</t>
  </si>
  <si>
    <t>female</t>
  </si>
  <si>
    <r>
      <t xml:space="preserve">Укупно
</t>
    </r>
    <r>
      <rPr>
        <i/>
        <sz val="8"/>
        <color theme="1"/>
        <rFont val="Arial Narrow"/>
        <family val="2"/>
      </rPr>
      <t>Total</t>
    </r>
  </si>
  <si>
    <r>
      <t xml:space="preserve">Жене
</t>
    </r>
    <r>
      <rPr>
        <i/>
        <sz val="8"/>
        <color theme="1"/>
        <rFont val="Arial Narrow"/>
        <family val="2"/>
      </rPr>
      <t>Female</t>
    </r>
  </si>
  <si>
    <r>
      <t xml:space="preserve">Облик својине
</t>
    </r>
    <r>
      <rPr>
        <i/>
        <sz val="8"/>
        <color theme="1"/>
        <rFont val="Arial Narrow"/>
        <family val="2"/>
      </rPr>
      <t>Types of ownership</t>
    </r>
  </si>
  <si>
    <r>
      <t xml:space="preserve">државни
</t>
    </r>
    <r>
      <rPr>
        <i/>
        <sz val="8"/>
        <color theme="1"/>
        <rFont val="Arial Narrow"/>
        <family val="2"/>
      </rPr>
      <t>state</t>
    </r>
  </si>
  <si>
    <r>
      <t xml:space="preserve">приватни
</t>
    </r>
    <r>
      <rPr>
        <i/>
        <sz val="8"/>
        <color theme="1"/>
        <rFont val="Arial Narrow"/>
        <family val="2"/>
      </rPr>
      <t>private</t>
    </r>
  </si>
  <si>
    <r>
      <t xml:space="preserve">задружни
</t>
    </r>
    <r>
      <rPr>
        <i/>
        <sz val="8"/>
        <color theme="1"/>
        <rFont val="Arial Narrow"/>
        <family val="2"/>
      </rPr>
      <t>cooperative</t>
    </r>
  </si>
  <si>
    <r>
      <t xml:space="preserve">мјешовити
</t>
    </r>
    <r>
      <rPr>
        <i/>
        <sz val="8"/>
        <color theme="1"/>
        <rFont val="Arial Narrow"/>
        <family val="2"/>
      </rPr>
      <t>mixed</t>
    </r>
  </si>
  <si>
    <r>
      <t xml:space="preserve">Степен стручног образовања
</t>
    </r>
    <r>
      <rPr>
        <i/>
        <sz val="8"/>
        <color rgb="FF000000"/>
        <rFont val="Arial Narrow"/>
        <family val="2"/>
      </rPr>
      <t>Еducationаl attainment</t>
    </r>
  </si>
  <si>
    <r>
      <t xml:space="preserve">високо
</t>
    </r>
    <r>
      <rPr>
        <i/>
        <sz val="8"/>
        <color rgb="FF000000"/>
        <rFont val="Arial Narrow"/>
        <family val="2"/>
      </rPr>
      <t>high</t>
    </r>
  </si>
  <si>
    <r>
      <t xml:space="preserve">више
</t>
    </r>
    <r>
      <rPr>
        <i/>
        <sz val="8"/>
        <color rgb="FF000000"/>
        <rFont val="Arial Narrow"/>
        <family val="2"/>
      </rPr>
      <t>upper secondary</t>
    </r>
  </si>
  <si>
    <r>
      <t xml:space="preserve">средње
</t>
    </r>
    <r>
      <rPr>
        <i/>
        <sz val="8"/>
        <color rgb="FF000000"/>
        <rFont val="Arial Narrow"/>
        <family val="2"/>
      </rPr>
      <t>secondary</t>
    </r>
  </si>
  <si>
    <r>
      <t xml:space="preserve">ниже
</t>
    </r>
    <r>
      <rPr>
        <i/>
        <sz val="8"/>
        <color rgb="FF000000"/>
        <rFont val="Arial Narrow"/>
        <family val="2"/>
      </rPr>
      <t>lower</t>
    </r>
  </si>
  <si>
    <r>
      <t xml:space="preserve">високо квалифи-ковани
</t>
    </r>
    <r>
      <rPr>
        <i/>
        <sz val="8"/>
        <color rgb="FF000000"/>
        <rFont val="Arial Narrow"/>
        <family val="2"/>
      </rPr>
      <t>highly skilled</t>
    </r>
  </si>
  <si>
    <r>
      <t xml:space="preserve">квалифико-вани
</t>
    </r>
    <r>
      <rPr>
        <i/>
        <sz val="8"/>
        <color rgb="FF000000"/>
        <rFont val="Arial Narrow"/>
        <family val="2"/>
      </rPr>
      <t>skilled</t>
    </r>
  </si>
  <si>
    <r>
      <t xml:space="preserve">полуквaлификовани
</t>
    </r>
    <r>
      <rPr>
        <i/>
        <sz val="8"/>
        <color rgb="FF000000"/>
        <rFont val="Arial Narrow"/>
        <family val="2"/>
      </rPr>
      <t>semi - skilled</t>
    </r>
  </si>
  <si>
    <r>
      <t xml:space="preserve">неква-
лифико-вани
</t>
    </r>
    <r>
      <rPr>
        <i/>
        <sz val="8"/>
        <color rgb="FF000000"/>
        <rFont val="Arial Narrow"/>
        <family val="2"/>
      </rPr>
      <t>unskilled</t>
    </r>
  </si>
  <si>
    <r>
      <t xml:space="preserve">Укупно
</t>
    </r>
    <r>
      <rPr>
        <i/>
        <sz val="8"/>
        <color rgb="FF000000"/>
        <rFont val="Arial Narrow"/>
        <family val="2"/>
      </rPr>
      <t>Total</t>
    </r>
  </si>
  <si>
    <r>
      <t>Број запослених/</t>
    </r>
    <r>
      <rPr>
        <i/>
        <sz val="8"/>
        <color rgb="FF000000"/>
        <rFont val="Arial Narrow"/>
        <family val="2"/>
      </rPr>
      <t>Number of employees</t>
    </r>
  </si>
  <si>
    <r>
      <t>Индекси/</t>
    </r>
    <r>
      <rPr>
        <i/>
        <sz val="8"/>
        <color rgb="FF000000"/>
        <rFont val="Arial Narrow"/>
        <family val="2"/>
      </rPr>
      <t>Indices</t>
    </r>
  </si>
  <si>
    <t xml:space="preserve"> Извор: Пореска управа Републике Српске </t>
  </si>
  <si>
    <t>Source: Republika Srpska Tax Administration</t>
  </si>
  <si>
    <t>III 2018</t>
  </si>
  <si>
    <t>IX 2018</t>
  </si>
  <si>
    <t>III 2019</t>
  </si>
  <si>
    <t xml:space="preserve">2. ЗАПОСЛЕНИ ПРЕМА ОБЛИКУ СВОЈИНЕ – МАРТ 2019. </t>
  </si>
  <si>
    <t>3. ЗАПОСЛЕНИ У ПОСЛОВНИМ СУБЈЕКТИМА ПРЕМА СТЕПЕНУ СТРУЧНОГ ОБРАЗОВАЊА И ПОЛУ - МАРТ 2019</t>
  </si>
  <si>
    <t>4. ПРЕДУЗЕТНИЦИ И ЛИЦА ЗАПОСЛЕНА КОД ЊИХ – МАРТ 2019</t>
  </si>
  <si>
    <t xml:space="preserve">    EMPLOYEES BY TYPE OF OWNERSHIP – MARCH  2019</t>
  </si>
  <si>
    <r>
      <t xml:space="preserve">    EMPLOYEES IN LEGAL ENTITIES BY LEVEL OF EDUCATIONAL ATTAINMENT AND SEX </t>
    </r>
    <r>
      <rPr>
        <i/>
        <sz val="8"/>
        <color theme="1"/>
        <rFont val="Symbol"/>
        <family val="1"/>
        <charset val="2"/>
      </rPr>
      <t>-</t>
    </r>
    <r>
      <rPr>
        <i/>
        <sz val="8"/>
        <color theme="1"/>
        <rFont val="Arial Narrow"/>
        <family val="2"/>
        <charset val="238"/>
      </rPr>
      <t xml:space="preserve"> MARCH 2019</t>
    </r>
  </si>
  <si>
    <t xml:space="preserve">    ENTREPRENEURS AND THEIR EMPLOYEES – MARCH 2019</t>
  </si>
  <si>
    <t>март/March 2019</t>
  </si>
  <si>
    <t>-</t>
  </si>
  <si>
    <r>
      <t>15. VII 2019. Број/No.</t>
    </r>
    <r>
      <rPr>
        <b/>
        <sz val="10"/>
        <color theme="3"/>
        <rFont val="Arial Narrow"/>
        <family val="2"/>
        <charset val="238"/>
      </rPr>
      <t xml:space="preserve"> </t>
    </r>
    <r>
      <rPr>
        <b/>
        <sz val="12"/>
        <color theme="3"/>
        <rFont val="Arial Narrow"/>
        <family val="2"/>
        <charset val="238"/>
      </rPr>
      <t>199/19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</si>
</sst>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u/>
      <sz val="8"/>
      <color rgb="FF000000"/>
      <name val="Arial Narrow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8"/>
      <color theme="1"/>
      <name val="Symbol"/>
      <family val="1"/>
      <charset val="2"/>
    </font>
    <font>
      <sz val="7"/>
      <color theme="1"/>
      <name val="Tahoma"/>
      <family val="2"/>
      <charset val="238"/>
    </font>
    <font>
      <sz val="9"/>
      <color rgb="FF000000"/>
      <name val="Arial Narrow"/>
      <family val="2"/>
      <charset val="238"/>
    </font>
    <font>
      <sz val="10"/>
      <name val="Arial"/>
      <family val="2"/>
    </font>
    <font>
      <i/>
      <sz val="8"/>
      <color theme="1"/>
      <name val="Arial Narrow"/>
      <family val="2"/>
    </font>
    <font>
      <i/>
      <sz val="8"/>
      <color rgb="FF000000"/>
      <name val="Arial Narrow"/>
      <family val="2"/>
    </font>
    <font>
      <b/>
      <sz val="12"/>
      <color indexed="56"/>
      <name val="Arial Narrow"/>
      <family val="2"/>
      <charset val="238"/>
    </font>
    <font>
      <sz val="8"/>
      <color rgb="FF1F497D"/>
      <name val="Arial Narrow"/>
      <family val="2"/>
      <charset val="238"/>
    </font>
    <font>
      <sz val="7"/>
      <color theme="1"/>
      <name val="Arial Narrow"/>
      <family val="2"/>
      <charset val="238"/>
    </font>
    <font>
      <i/>
      <sz val="7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b/>
      <sz val="12"/>
      <color theme="3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3" fillId="0" borderId="0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right" wrapText="1"/>
    </xf>
    <xf numFmtId="0" fontId="9" fillId="0" borderId="0" xfId="0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3" fillId="0" borderId="4" xfId="0" applyFont="1" applyBorder="1" applyAlignment="1">
      <alignment horizontal="center" wrapText="1"/>
    </xf>
    <xf numFmtId="0" fontId="0" fillId="0" borderId="0" xfId="0" applyAlignment="1"/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0" fillId="0" borderId="11" xfId="0" applyBorder="1" applyAlignment="1"/>
    <xf numFmtId="0" fontId="0" fillId="0" borderId="3" xfId="0" applyBorder="1" applyAlignment="1"/>
    <xf numFmtId="0" fontId="0" fillId="0" borderId="0" xfId="0" applyBorder="1"/>
    <xf numFmtId="164" fontId="0" fillId="0" borderId="0" xfId="0" applyNumberFormat="1"/>
    <xf numFmtId="0" fontId="14" fillId="0" borderId="0" xfId="1" applyFont="1" applyFill="1" applyAlignment="1">
      <alignment horizontal="right"/>
    </xf>
    <xf numFmtId="0" fontId="15" fillId="0" borderId="0" xfId="0" applyFont="1" applyAlignment="1">
      <alignment horizontal="right"/>
    </xf>
    <xf numFmtId="0" fontId="2" fillId="2" borderId="9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indent="1"/>
    </xf>
    <xf numFmtId="164" fontId="2" fillId="0" borderId="5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1" fontId="6" fillId="0" borderId="0" xfId="0" applyNumberFormat="1" applyFont="1"/>
    <xf numFmtId="1" fontId="6" fillId="0" borderId="4" xfId="0" applyNumberFormat="1" applyFont="1" applyBorder="1"/>
    <xf numFmtId="0" fontId="10" fillId="0" borderId="4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1" fontId="6" fillId="0" borderId="0" xfId="0" applyNumberFormat="1" applyFont="1" applyBorder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5" xfId="0" applyFont="1" applyBorder="1" applyAlignment="1">
      <alignment horizontal="right"/>
    </xf>
    <xf numFmtId="1" fontId="0" fillId="0" borderId="0" xfId="0" applyNumberFormat="1" applyBorder="1"/>
    <xf numFmtId="1" fontId="2" fillId="0" borderId="0" xfId="0" applyNumberFormat="1" applyFont="1" applyAlignment="1">
      <alignment horizontal="right" wrapText="1"/>
    </xf>
    <xf numFmtId="0" fontId="6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right" indent="3"/>
    </xf>
    <xf numFmtId="1" fontId="6" fillId="0" borderId="0" xfId="0" applyNumberFormat="1" applyFont="1" applyAlignment="1">
      <alignment horizontal="right" indent="3"/>
    </xf>
    <xf numFmtId="1" fontId="6" fillId="0" borderId="4" xfId="0" applyNumberFormat="1" applyFont="1" applyBorder="1" applyAlignment="1">
      <alignment horizontal="right" indent="3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0" fillId="0" borderId="0" xfId="0" applyFont="1" applyAlignment="1">
      <alignment horizontal="right"/>
    </xf>
    <xf numFmtId="0" fontId="3" fillId="0" borderId="1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L24" sqref="L24"/>
    </sheetView>
  </sheetViews>
  <sheetFormatPr defaultRowHeight="15" x14ac:dyDescent="0.25"/>
  <cols>
    <col min="1" max="1" width="10.42578125" customWidth="1"/>
    <col min="2" max="2" width="9.42578125" bestFit="1" customWidth="1"/>
    <col min="3" max="3" width="9.28515625" customWidth="1"/>
    <col min="4" max="4" width="9.28515625" bestFit="1" customWidth="1"/>
    <col min="7" max="7" width="11.85546875" customWidth="1"/>
  </cols>
  <sheetData>
    <row r="1" spans="1:11" ht="15.75" x14ac:dyDescent="0.25">
      <c r="F1" s="72" t="s">
        <v>65</v>
      </c>
      <c r="G1" s="72"/>
      <c r="H1" s="34"/>
      <c r="I1" s="52"/>
    </row>
    <row r="2" spans="1:11" ht="15.75" x14ac:dyDescent="0.25">
      <c r="E2" s="86" t="s">
        <v>67</v>
      </c>
      <c r="F2" s="86"/>
      <c r="G2" s="86"/>
      <c r="H2" s="35"/>
    </row>
    <row r="4" spans="1:11" x14ac:dyDescent="0.25">
      <c r="A4" s="1" t="s">
        <v>0</v>
      </c>
      <c r="B4" s="1"/>
      <c r="C4" s="1"/>
      <c r="D4" s="1"/>
      <c r="E4" s="1"/>
      <c r="F4" s="2"/>
      <c r="G4" s="2"/>
    </row>
    <row r="5" spans="1:11" x14ac:dyDescent="0.25">
      <c r="A5" s="73" t="s">
        <v>1</v>
      </c>
      <c r="B5" s="73"/>
      <c r="C5" s="73"/>
      <c r="D5" s="73"/>
      <c r="E5" s="73"/>
      <c r="F5" s="73"/>
      <c r="G5" s="73"/>
    </row>
    <row r="6" spans="1:11" ht="15" customHeight="1" x14ac:dyDescent="0.25">
      <c r="A6" s="75" t="s">
        <v>2</v>
      </c>
      <c r="B6" s="74" t="s">
        <v>52</v>
      </c>
      <c r="C6" s="75"/>
      <c r="D6" s="76"/>
      <c r="E6" s="79" t="s">
        <v>53</v>
      </c>
      <c r="F6" s="79"/>
      <c r="G6" s="81" t="s">
        <v>23</v>
      </c>
    </row>
    <row r="7" spans="1:11" ht="24.75" customHeight="1" x14ac:dyDescent="0.25">
      <c r="A7" s="80"/>
      <c r="B7" s="77"/>
      <c r="C7" s="78"/>
      <c r="D7" s="76"/>
      <c r="E7" s="79"/>
      <c r="F7" s="79"/>
      <c r="G7" s="82"/>
    </row>
    <row r="8" spans="1:11" ht="15.75" customHeight="1" x14ac:dyDescent="0.25">
      <c r="A8" s="80"/>
      <c r="B8" s="79" t="s">
        <v>58</v>
      </c>
      <c r="C8" s="79" t="s">
        <v>57</v>
      </c>
      <c r="D8" s="84" t="s">
        <v>56</v>
      </c>
      <c r="E8" s="37" t="s">
        <v>58</v>
      </c>
      <c r="F8" s="37" t="s">
        <v>58</v>
      </c>
      <c r="G8" s="82"/>
    </row>
    <row r="9" spans="1:11" ht="15" customHeight="1" x14ac:dyDescent="0.25">
      <c r="A9" s="78"/>
      <c r="B9" s="79"/>
      <c r="C9" s="79"/>
      <c r="D9" s="85"/>
      <c r="E9" s="36" t="s">
        <v>57</v>
      </c>
      <c r="F9" s="38" t="s">
        <v>56</v>
      </c>
      <c r="G9" s="83"/>
    </row>
    <row r="10" spans="1:11" ht="15.75" customHeight="1" x14ac:dyDescent="0.25">
      <c r="A10" s="26"/>
      <c r="B10" s="28"/>
      <c r="C10" s="29"/>
      <c r="D10" s="29"/>
      <c r="E10" s="30"/>
      <c r="F10" s="31"/>
      <c r="G10" s="12"/>
    </row>
    <row r="11" spans="1:11" x14ac:dyDescent="0.25">
      <c r="A11" s="27" t="s">
        <v>3</v>
      </c>
      <c r="B11" s="47">
        <v>269313</v>
      </c>
      <c r="C11" s="56">
        <v>268879</v>
      </c>
      <c r="D11" s="45">
        <v>263739</v>
      </c>
      <c r="E11" s="43">
        <f>B11*100/C11</f>
        <v>100.16141089486349</v>
      </c>
      <c r="F11" s="44">
        <f>B11*100/D11</f>
        <v>102.11345307292437</v>
      </c>
      <c r="G11" s="13" t="s">
        <v>24</v>
      </c>
      <c r="H11" s="33"/>
      <c r="I11" s="33"/>
      <c r="K11" s="51"/>
    </row>
    <row r="12" spans="1:11" x14ac:dyDescent="0.25">
      <c r="A12" s="27" t="s">
        <v>4</v>
      </c>
      <c r="B12" s="47">
        <v>8383</v>
      </c>
      <c r="C12" s="56">
        <v>8667</v>
      </c>
      <c r="D12" s="45">
        <v>8392</v>
      </c>
      <c r="E12" s="43">
        <f t="shared" ref="E12:E30" si="0">B12*100/C12</f>
        <v>96.723202953732553</v>
      </c>
      <c r="F12" s="44">
        <f t="shared" ref="F12:F30" si="1">B12*100/D12</f>
        <v>99.892755004766443</v>
      </c>
      <c r="G12" s="13" t="s">
        <v>4</v>
      </c>
      <c r="H12" s="33"/>
      <c r="I12" s="53"/>
      <c r="J12" s="54"/>
      <c r="K12" s="51"/>
    </row>
    <row r="13" spans="1:11" x14ac:dyDescent="0.25">
      <c r="A13" s="27" t="s">
        <v>5</v>
      </c>
      <c r="B13" s="47">
        <v>5163</v>
      </c>
      <c r="C13" s="56">
        <v>4866</v>
      </c>
      <c r="D13" s="42">
        <v>5362</v>
      </c>
      <c r="E13" s="43">
        <f t="shared" si="0"/>
        <v>106.10357583230579</v>
      </c>
      <c r="F13" s="44">
        <f t="shared" si="1"/>
        <v>96.288698246922792</v>
      </c>
      <c r="G13" s="13" t="s">
        <v>5</v>
      </c>
      <c r="H13" s="33"/>
      <c r="I13" s="53"/>
      <c r="J13" s="54"/>
      <c r="K13" s="51"/>
    </row>
    <row r="14" spans="1:11" x14ac:dyDescent="0.25">
      <c r="A14" s="27" t="s">
        <v>6</v>
      </c>
      <c r="B14" s="47">
        <v>56068</v>
      </c>
      <c r="C14" s="56">
        <v>57044</v>
      </c>
      <c r="D14" s="45">
        <v>55828</v>
      </c>
      <c r="E14" s="43">
        <f t="shared" si="0"/>
        <v>98.289040039267931</v>
      </c>
      <c r="F14" s="44">
        <f t="shared" si="1"/>
        <v>100.429891810561</v>
      </c>
      <c r="G14" s="13" t="s">
        <v>6</v>
      </c>
      <c r="H14" s="33"/>
      <c r="I14" s="53"/>
      <c r="J14" s="54"/>
      <c r="K14" s="51"/>
    </row>
    <row r="15" spans="1:11" x14ac:dyDescent="0.25">
      <c r="A15" s="27" t="s">
        <v>7</v>
      </c>
      <c r="B15" s="47">
        <v>8927</v>
      </c>
      <c r="C15" s="56">
        <v>9133</v>
      </c>
      <c r="D15" s="42">
        <v>8226</v>
      </c>
      <c r="E15" s="43">
        <f t="shared" si="0"/>
        <v>97.744443227855029</v>
      </c>
      <c r="F15" s="44">
        <f t="shared" si="1"/>
        <v>108.52176027230732</v>
      </c>
      <c r="G15" s="13" t="s">
        <v>7</v>
      </c>
      <c r="H15" s="33"/>
      <c r="I15" s="53"/>
      <c r="J15" s="54"/>
      <c r="K15" s="51"/>
    </row>
    <row r="16" spans="1:11" x14ac:dyDescent="0.25">
      <c r="A16" s="27" t="s">
        <v>8</v>
      </c>
      <c r="B16" s="47">
        <v>5019</v>
      </c>
      <c r="C16" s="56">
        <v>4996</v>
      </c>
      <c r="D16" s="45">
        <v>4809</v>
      </c>
      <c r="E16" s="43">
        <f t="shared" si="0"/>
        <v>100.46036829463571</v>
      </c>
      <c r="F16" s="44">
        <f t="shared" si="1"/>
        <v>104.36681222707423</v>
      </c>
      <c r="G16" s="13" t="s">
        <v>8</v>
      </c>
      <c r="H16" s="33"/>
      <c r="I16" s="53"/>
      <c r="J16" s="54"/>
      <c r="K16" s="51"/>
    </row>
    <row r="17" spans="1:11" x14ac:dyDescent="0.25">
      <c r="A17" s="27" t="s">
        <v>9</v>
      </c>
      <c r="B17" s="47">
        <v>12232</v>
      </c>
      <c r="C17" s="56">
        <v>12429</v>
      </c>
      <c r="D17" s="42">
        <v>11880</v>
      </c>
      <c r="E17" s="43">
        <f t="shared" si="0"/>
        <v>98.414997184005145</v>
      </c>
      <c r="F17" s="44">
        <f t="shared" si="1"/>
        <v>102.96296296296296</v>
      </c>
      <c r="G17" s="13" t="s">
        <v>9</v>
      </c>
      <c r="H17" s="33"/>
      <c r="I17" s="53"/>
      <c r="J17" s="54"/>
      <c r="K17" s="51"/>
    </row>
    <row r="18" spans="1:11" x14ac:dyDescent="0.25">
      <c r="A18" s="27" t="s">
        <v>10</v>
      </c>
      <c r="B18" s="47">
        <v>47265</v>
      </c>
      <c r="C18" s="56">
        <v>46981</v>
      </c>
      <c r="D18" s="45">
        <v>46161</v>
      </c>
      <c r="E18" s="43">
        <f t="shared" si="0"/>
        <v>100.60449969136459</v>
      </c>
      <c r="F18" s="44">
        <f t="shared" si="1"/>
        <v>102.39162929745889</v>
      </c>
      <c r="G18" s="13" t="s">
        <v>10</v>
      </c>
      <c r="H18" s="33"/>
      <c r="I18" s="53"/>
      <c r="J18" s="54"/>
      <c r="K18" s="51"/>
    </row>
    <row r="19" spans="1:11" x14ac:dyDescent="0.25">
      <c r="A19" s="27" t="s">
        <v>11</v>
      </c>
      <c r="B19" s="47">
        <v>12102</v>
      </c>
      <c r="C19" s="56">
        <v>12140</v>
      </c>
      <c r="D19" s="42">
        <v>12006</v>
      </c>
      <c r="E19" s="43">
        <f t="shared" si="0"/>
        <v>99.686985172981878</v>
      </c>
      <c r="F19" s="44">
        <f t="shared" si="1"/>
        <v>100.79960019990006</v>
      </c>
      <c r="G19" s="13" t="s">
        <v>11</v>
      </c>
      <c r="H19" s="33"/>
      <c r="I19" s="53"/>
      <c r="J19" s="54"/>
      <c r="K19" s="51"/>
    </row>
    <row r="20" spans="1:11" x14ac:dyDescent="0.25">
      <c r="A20" s="27" t="s">
        <v>12</v>
      </c>
      <c r="B20" s="47">
        <v>13365</v>
      </c>
      <c r="C20" s="56">
        <v>13387</v>
      </c>
      <c r="D20" s="45">
        <v>13296</v>
      </c>
      <c r="E20" s="43">
        <f t="shared" si="0"/>
        <v>99.83566146261299</v>
      </c>
      <c r="F20" s="44">
        <f t="shared" si="1"/>
        <v>100.51895306859205</v>
      </c>
      <c r="G20" s="13" t="s">
        <v>12</v>
      </c>
      <c r="H20" s="33"/>
      <c r="I20" s="53"/>
      <c r="J20" s="54"/>
      <c r="K20" s="51"/>
    </row>
    <row r="21" spans="1:11" x14ac:dyDescent="0.25">
      <c r="A21" s="27" t="s">
        <v>13</v>
      </c>
      <c r="B21" s="47">
        <v>6042</v>
      </c>
      <c r="C21" s="56">
        <v>5986</v>
      </c>
      <c r="D21" s="42">
        <v>5767</v>
      </c>
      <c r="E21" s="43">
        <f t="shared" si="0"/>
        <v>100.93551620447711</v>
      </c>
      <c r="F21" s="44">
        <f t="shared" si="1"/>
        <v>104.76851049072307</v>
      </c>
      <c r="G21" s="13" t="s">
        <v>13</v>
      </c>
      <c r="H21" s="33"/>
      <c r="I21" s="53"/>
      <c r="J21" s="54"/>
      <c r="K21" s="51"/>
    </row>
    <row r="22" spans="1:11" x14ac:dyDescent="0.25">
      <c r="A22" s="27" t="s">
        <v>14</v>
      </c>
      <c r="B22" s="47">
        <v>5761</v>
      </c>
      <c r="C22" s="56">
        <v>5605</v>
      </c>
      <c r="D22" s="45">
        <v>5623</v>
      </c>
      <c r="E22" s="43">
        <f t="shared" si="0"/>
        <v>102.78322925958965</v>
      </c>
      <c r="F22" s="44">
        <f t="shared" si="1"/>
        <v>102.45420593988973</v>
      </c>
      <c r="G22" s="13" t="s">
        <v>14</v>
      </c>
      <c r="H22" s="33"/>
      <c r="I22" s="53"/>
      <c r="J22" s="54"/>
      <c r="K22" s="51"/>
    </row>
    <row r="23" spans="1:11" x14ac:dyDescent="0.25">
      <c r="A23" s="27" t="s">
        <v>15</v>
      </c>
      <c r="B23" s="47">
        <v>632</v>
      </c>
      <c r="C23" s="56">
        <v>567</v>
      </c>
      <c r="D23" s="42">
        <v>537</v>
      </c>
      <c r="E23" s="43">
        <f t="shared" si="0"/>
        <v>111.46384479717813</v>
      </c>
      <c r="F23" s="44">
        <f t="shared" si="1"/>
        <v>117.69087523277467</v>
      </c>
      <c r="G23" s="13" t="s">
        <v>15</v>
      </c>
      <c r="H23" s="33"/>
      <c r="I23" s="53"/>
      <c r="J23" s="54"/>
      <c r="K23" s="51"/>
    </row>
    <row r="24" spans="1:11" x14ac:dyDescent="0.25">
      <c r="A24" s="27" t="s">
        <v>16</v>
      </c>
      <c r="B24" s="47">
        <v>7757</v>
      </c>
      <c r="C24" s="56">
        <v>7809</v>
      </c>
      <c r="D24" s="45">
        <v>7768</v>
      </c>
      <c r="E24" s="43">
        <f t="shared" si="0"/>
        <v>99.334101677551544</v>
      </c>
      <c r="F24" s="44">
        <f t="shared" si="1"/>
        <v>99.858393408856855</v>
      </c>
      <c r="G24" s="13" t="s">
        <v>16</v>
      </c>
      <c r="H24" s="33"/>
      <c r="I24" s="53"/>
      <c r="J24" s="54"/>
      <c r="K24" s="51"/>
    </row>
    <row r="25" spans="1:11" x14ac:dyDescent="0.25">
      <c r="A25" s="27" t="s">
        <v>17</v>
      </c>
      <c r="B25" s="47">
        <v>3461</v>
      </c>
      <c r="C25" s="56">
        <v>3453</v>
      </c>
      <c r="D25" s="42">
        <v>3168</v>
      </c>
      <c r="E25" s="43">
        <f t="shared" si="0"/>
        <v>100.23168259484507</v>
      </c>
      <c r="F25" s="44">
        <f t="shared" si="1"/>
        <v>109.24873737373737</v>
      </c>
      <c r="G25" s="13" t="s">
        <v>17</v>
      </c>
      <c r="H25" s="33"/>
      <c r="I25" s="53"/>
      <c r="J25" s="54"/>
      <c r="K25" s="51"/>
    </row>
    <row r="26" spans="1:11" x14ac:dyDescent="0.25">
      <c r="A26" s="27" t="s">
        <v>18</v>
      </c>
      <c r="B26" s="47">
        <v>25286</v>
      </c>
      <c r="C26" s="56">
        <v>25093</v>
      </c>
      <c r="D26" s="45">
        <v>24697</v>
      </c>
      <c r="E26" s="43">
        <f t="shared" si="0"/>
        <v>100.76913880365042</v>
      </c>
      <c r="F26" s="44">
        <f t="shared" si="1"/>
        <v>102.38490504919626</v>
      </c>
      <c r="G26" s="13" t="s">
        <v>18</v>
      </c>
      <c r="H26" s="33"/>
      <c r="I26" s="53"/>
      <c r="J26" s="54"/>
      <c r="K26" s="51"/>
    </row>
    <row r="27" spans="1:11" x14ac:dyDescent="0.25">
      <c r="A27" s="27" t="s">
        <v>19</v>
      </c>
      <c r="B27" s="47">
        <v>23310</v>
      </c>
      <c r="C27" s="56">
        <v>22650</v>
      </c>
      <c r="D27" s="45">
        <v>23010</v>
      </c>
      <c r="E27" s="43">
        <f t="shared" si="0"/>
        <v>102.91390728476821</v>
      </c>
      <c r="F27" s="44">
        <f t="shared" si="1"/>
        <v>101.30378096479791</v>
      </c>
      <c r="G27" s="13" t="s">
        <v>19</v>
      </c>
      <c r="H27" s="33"/>
      <c r="I27" s="53"/>
      <c r="J27" s="54"/>
      <c r="K27" s="51"/>
    </row>
    <row r="28" spans="1:11" x14ac:dyDescent="0.25">
      <c r="A28" s="27" t="s">
        <v>20</v>
      </c>
      <c r="B28" s="47">
        <v>18686</v>
      </c>
      <c r="C28" s="56">
        <v>18246</v>
      </c>
      <c r="D28" s="45">
        <v>17767</v>
      </c>
      <c r="E28" s="43">
        <f t="shared" si="0"/>
        <v>102.41148744930396</v>
      </c>
      <c r="F28" s="44">
        <f t="shared" si="1"/>
        <v>105.17251083469354</v>
      </c>
      <c r="G28" s="13" t="s">
        <v>20</v>
      </c>
      <c r="H28" s="33"/>
      <c r="I28" s="53"/>
      <c r="J28" s="54"/>
      <c r="K28" s="51"/>
    </row>
    <row r="29" spans="1:11" x14ac:dyDescent="0.25">
      <c r="A29" s="27" t="s">
        <v>21</v>
      </c>
      <c r="B29" s="47">
        <v>4464</v>
      </c>
      <c r="C29" s="56">
        <v>4224</v>
      </c>
      <c r="D29" s="45">
        <v>4011</v>
      </c>
      <c r="E29" s="43">
        <f t="shared" si="0"/>
        <v>105.68181818181819</v>
      </c>
      <c r="F29" s="44">
        <f t="shared" si="1"/>
        <v>111.2939416604338</v>
      </c>
      <c r="G29" s="13" t="s">
        <v>21</v>
      </c>
      <c r="H29" s="33"/>
      <c r="I29" s="53"/>
      <c r="J29" s="54"/>
      <c r="K29" s="51"/>
    </row>
    <row r="30" spans="1:11" x14ac:dyDescent="0.25">
      <c r="A30" s="27" t="s">
        <v>22</v>
      </c>
      <c r="B30" s="47">
        <v>5390</v>
      </c>
      <c r="C30" s="56">
        <v>5603</v>
      </c>
      <c r="D30" s="45">
        <v>5431</v>
      </c>
      <c r="E30" s="43">
        <f t="shared" si="0"/>
        <v>96.198465107977867</v>
      </c>
      <c r="F30" s="44">
        <f t="shared" si="1"/>
        <v>99.245074571902038</v>
      </c>
      <c r="G30" s="13" t="s">
        <v>22</v>
      </c>
      <c r="H30" s="33"/>
      <c r="I30" s="53"/>
      <c r="J30" s="54"/>
      <c r="K30" s="51"/>
    </row>
    <row r="31" spans="1:11" x14ac:dyDescent="0.25">
      <c r="A31" s="4"/>
      <c r="B31" s="62"/>
      <c r="C31" s="62"/>
      <c r="D31" s="62"/>
      <c r="E31" s="32"/>
      <c r="F31" s="32"/>
      <c r="I31" s="32"/>
      <c r="J31" s="32"/>
    </row>
    <row r="32" spans="1:11" x14ac:dyDescent="0.25">
      <c r="B32" s="32"/>
      <c r="C32" s="32"/>
      <c r="D32" s="32"/>
      <c r="E32" s="32"/>
      <c r="F32" s="32"/>
    </row>
  </sheetData>
  <mergeCells count="10">
    <mergeCell ref="F1:G1"/>
    <mergeCell ref="A5:G5"/>
    <mergeCell ref="B6:D7"/>
    <mergeCell ref="E6:F7"/>
    <mergeCell ref="A6:A9"/>
    <mergeCell ref="G6:G9"/>
    <mergeCell ref="B8:B9"/>
    <mergeCell ref="C8:C9"/>
    <mergeCell ref="D8:D9"/>
    <mergeCell ref="E2:G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L22" sqref="L22"/>
    </sheetView>
  </sheetViews>
  <sheetFormatPr defaultRowHeight="15" x14ac:dyDescent="0.25"/>
  <sheetData>
    <row r="1" spans="1:8" ht="21" customHeight="1" x14ac:dyDescent="0.25">
      <c r="A1" s="6" t="s">
        <v>59</v>
      </c>
    </row>
    <row r="2" spans="1:8" x14ac:dyDescent="0.25">
      <c r="A2" s="7" t="s">
        <v>62</v>
      </c>
    </row>
    <row r="3" spans="1:8" ht="25.5" customHeight="1" x14ac:dyDescent="0.25">
      <c r="A3" s="75" t="s">
        <v>2</v>
      </c>
      <c r="B3" s="89" t="s">
        <v>35</v>
      </c>
      <c r="C3" s="89" t="s">
        <v>36</v>
      </c>
      <c r="D3" s="87" t="s">
        <v>37</v>
      </c>
      <c r="E3" s="88"/>
      <c r="F3" s="88"/>
      <c r="G3" s="88"/>
      <c r="H3" s="81" t="s">
        <v>23</v>
      </c>
    </row>
    <row r="4" spans="1:8" ht="25.5" x14ac:dyDescent="0.25">
      <c r="A4" s="80"/>
      <c r="B4" s="90"/>
      <c r="C4" s="90"/>
      <c r="D4" s="41" t="s">
        <v>38</v>
      </c>
      <c r="E4" s="41" t="s">
        <v>39</v>
      </c>
      <c r="F4" s="41" t="s">
        <v>40</v>
      </c>
      <c r="G4" s="41" t="s">
        <v>41</v>
      </c>
      <c r="H4" s="83"/>
    </row>
    <row r="5" spans="1:8" s="14" customFormat="1" x14ac:dyDescent="0.25">
      <c r="A5" s="10" t="s">
        <v>3</v>
      </c>
      <c r="B5" s="47">
        <v>269313</v>
      </c>
      <c r="C5" s="46">
        <v>121588</v>
      </c>
      <c r="D5" s="58">
        <v>78389</v>
      </c>
      <c r="E5" s="58">
        <v>155671</v>
      </c>
      <c r="F5" s="58">
        <v>300</v>
      </c>
      <c r="G5" s="59">
        <v>34953</v>
      </c>
      <c r="H5" s="5" t="s">
        <v>24</v>
      </c>
    </row>
    <row r="6" spans="1:8" s="14" customFormat="1" x14ac:dyDescent="0.25">
      <c r="A6" s="11" t="s">
        <v>4</v>
      </c>
      <c r="B6" s="47">
        <v>8383</v>
      </c>
      <c r="C6" s="46">
        <v>1741</v>
      </c>
      <c r="D6" s="16">
        <v>5094</v>
      </c>
      <c r="E6" s="16">
        <v>2886</v>
      </c>
      <c r="F6" s="16">
        <v>95</v>
      </c>
      <c r="G6" s="60">
        <v>308</v>
      </c>
      <c r="H6" s="3" t="s">
        <v>4</v>
      </c>
    </row>
    <row r="7" spans="1:8" s="14" customFormat="1" x14ac:dyDescent="0.25">
      <c r="A7" s="11" t="s">
        <v>5</v>
      </c>
      <c r="B7" s="47">
        <v>5163</v>
      </c>
      <c r="C7" s="46">
        <v>702</v>
      </c>
      <c r="D7" s="16">
        <v>7</v>
      </c>
      <c r="E7" s="16">
        <v>1533</v>
      </c>
      <c r="F7" s="57" t="s">
        <v>66</v>
      </c>
      <c r="G7" s="60">
        <v>3623</v>
      </c>
      <c r="H7" s="3" t="s">
        <v>5</v>
      </c>
    </row>
    <row r="8" spans="1:8" s="14" customFormat="1" x14ac:dyDescent="0.25">
      <c r="A8" s="11" t="s">
        <v>6</v>
      </c>
      <c r="B8" s="47">
        <v>56068</v>
      </c>
      <c r="C8" s="46">
        <v>23487</v>
      </c>
      <c r="D8" s="16">
        <v>704</v>
      </c>
      <c r="E8" s="16">
        <v>48308</v>
      </c>
      <c r="F8" s="16">
        <v>15</v>
      </c>
      <c r="G8" s="60">
        <v>7041</v>
      </c>
      <c r="H8" s="3" t="s">
        <v>6</v>
      </c>
    </row>
    <row r="9" spans="1:8" s="14" customFormat="1" x14ac:dyDescent="0.25">
      <c r="A9" s="11" t="s">
        <v>7</v>
      </c>
      <c r="B9" s="47">
        <v>8927</v>
      </c>
      <c r="C9" s="46">
        <v>2157</v>
      </c>
      <c r="D9" s="16">
        <v>852</v>
      </c>
      <c r="E9" s="16">
        <v>511</v>
      </c>
      <c r="F9" s="57" t="s">
        <v>66</v>
      </c>
      <c r="G9" s="60">
        <v>7564</v>
      </c>
      <c r="H9" s="3" t="s">
        <v>7</v>
      </c>
    </row>
    <row r="10" spans="1:8" s="14" customFormat="1" x14ac:dyDescent="0.25">
      <c r="A10" s="11" t="s">
        <v>8</v>
      </c>
      <c r="B10" s="47">
        <v>5019</v>
      </c>
      <c r="C10" s="46">
        <v>1109</v>
      </c>
      <c r="D10" s="16">
        <v>839</v>
      </c>
      <c r="E10" s="16">
        <v>434</v>
      </c>
      <c r="F10" s="57" t="s">
        <v>66</v>
      </c>
      <c r="G10" s="60">
        <v>3746</v>
      </c>
      <c r="H10" s="3" t="s">
        <v>8</v>
      </c>
    </row>
    <row r="11" spans="1:8" s="14" customFormat="1" x14ac:dyDescent="0.25">
      <c r="A11" s="11" t="s">
        <v>9</v>
      </c>
      <c r="B11" s="47">
        <v>12232</v>
      </c>
      <c r="C11" s="46">
        <v>1249</v>
      </c>
      <c r="D11" s="16">
        <v>132</v>
      </c>
      <c r="E11" s="16">
        <v>10602</v>
      </c>
      <c r="F11" s="16">
        <v>1</v>
      </c>
      <c r="G11" s="60">
        <v>1497</v>
      </c>
      <c r="H11" s="3" t="s">
        <v>9</v>
      </c>
    </row>
    <row r="12" spans="1:8" s="14" customFormat="1" x14ac:dyDescent="0.25">
      <c r="A12" s="11" t="s">
        <v>10</v>
      </c>
      <c r="B12" s="47">
        <v>47265</v>
      </c>
      <c r="C12" s="46">
        <v>24594</v>
      </c>
      <c r="D12" s="16">
        <v>239</v>
      </c>
      <c r="E12" s="16">
        <v>45697</v>
      </c>
      <c r="F12" s="16">
        <v>156</v>
      </c>
      <c r="G12" s="60">
        <v>1173</v>
      </c>
      <c r="H12" s="3" t="s">
        <v>10</v>
      </c>
    </row>
    <row r="13" spans="1:8" s="14" customFormat="1" x14ac:dyDescent="0.25">
      <c r="A13" s="11" t="s">
        <v>11</v>
      </c>
      <c r="B13" s="47">
        <v>12102</v>
      </c>
      <c r="C13" s="46">
        <v>2452</v>
      </c>
      <c r="D13" s="16">
        <v>137</v>
      </c>
      <c r="E13" s="16">
        <v>7416</v>
      </c>
      <c r="F13" s="57" t="s">
        <v>66</v>
      </c>
      <c r="G13" s="60">
        <v>4549</v>
      </c>
      <c r="H13" s="3" t="s">
        <v>11</v>
      </c>
    </row>
    <row r="14" spans="1:8" s="14" customFormat="1" x14ac:dyDescent="0.25">
      <c r="A14" s="11" t="s">
        <v>12</v>
      </c>
      <c r="B14" s="47">
        <v>13365</v>
      </c>
      <c r="C14" s="46">
        <v>6590</v>
      </c>
      <c r="D14" s="16">
        <v>722</v>
      </c>
      <c r="E14" s="16">
        <v>12065</v>
      </c>
      <c r="F14" s="57" t="s">
        <v>66</v>
      </c>
      <c r="G14" s="60">
        <v>578</v>
      </c>
      <c r="H14" s="3" t="s">
        <v>12</v>
      </c>
    </row>
    <row r="15" spans="1:8" s="14" customFormat="1" x14ac:dyDescent="0.25">
      <c r="A15" s="11" t="s">
        <v>13</v>
      </c>
      <c r="B15" s="47">
        <v>6042</v>
      </c>
      <c r="C15" s="46">
        <v>2338</v>
      </c>
      <c r="D15" s="16">
        <v>1195</v>
      </c>
      <c r="E15" s="16">
        <v>2598</v>
      </c>
      <c r="F15" s="57" t="s">
        <v>66</v>
      </c>
      <c r="G15" s="60">
        <v>2249</v>
      </c>
      <c r="H15" s="3" t="s">
        <v>13</v>
      </c>
    </row>
    <row r="16" spans="1:8" s="14" customFormat="1" x14ac:dyDescent="0.25">
      <c r="A16" s="11" t="s">
        <v>14</v>
      </c>
      <c r="B16" s="47">
        <v>5761</v>
      </c>
      <c r="C16" s="46">
        <v>3632</v>
      </c>
      <c r="D16" s="16">
        <v>823</v>
      </c>
      <c r="E16" s="16">
        <v>3474</v>
      </c>
      <c r="F16" s="57" t="s">
        <v>66</v>
      </c>
      <c r="G16" s="60">
        <v>1464</v>
      </c>
      <c r="H16" s="3" t="s">
        <v>14</v>
      </c>
    </row>
    <row r="17" spans="1:8" s="14" customFormat="1" x14ac:dyDescent="0.25">
      <c r="A17" s="11" t="s">
        <v>15</v>
      </c>
      <c r="B17" s="47">
        <v>632</v>
      </c>
      <c r="C17" s="46">
        <v>279</v>
      </c>
      <c r="D17" s="16">
        <v>89</v>
      </c>
      <c r="E17" s="16">
        <v>388</v>
      </c>
      <c r="F17" s="16">
        <v>2</v>
      </c>
      <c r="G17" s="60">
        <v>153</v>
      </c>
      <c r="H17" s="3" t="s">
        <v>15</v>
      </c>
    </row>
    <row r="18" spans="1:8" s="14" customFormat="1" x14ac:dyDescent="0.25">
      <c r="A18" s="11" t="s">
        <v>16</v>
      </c>
      <c r="B18" s="47">
        <v>7757</v>
      </c>
      <c r="C18" s="46">
        <v>3129</v>
      </c>
      <c r="D18" s="16">
        <v>593</v>
      </c>
      <c r="E18" s="16">
        <v>6566</v>
      </c>
      <c r="F18" s="16">
        <v>1</v>
      </c>
      <c r="G18" s="60">
        <v>597</v>
      </c>
      <c r="H18" s="3" t="s">
        <v>16</v>
      </c>
    </row>
    <row r="19" spans="1:8" s="14" customFormat="1" x14ac:dyDescent="0.25">
      <c r="A19" s="11" t="s">
        <v>17</v>
      </c>
      <c r="B19" s="47">
        <v>3461</v>
      </c>
      <c r="C19" s="46">
        <v>1028</v>
      </c>
      <c r="D19" s="16">
        <v>473</v>
      </c>
      <c r="E19" s="16">
        <v>2970</v>
      </c>
      <c r="F19" s="16">
        <v>1</v>
      </c>
      <c r="G19" s="60">
        <v>17</v>
      </c>
      <c r="H19" s="3" t="s">
        <v>17</v>
      </c>
    </row>
    <row r="20" spans="1:8" s="14" customFormat="1" x14ac:dyDescent="0.25">
      <c r="A20" s="11" t="s">
        <v>18</v>
      </c>
      <c r="B20" s="47">
        <v>25286</v>
      </c>
      <c r="C20" s="46">
        <v>10981</v>
      </c>
      <c r="D20" s="16">
        <v>25286</v>
      </c>
      <c r="E20" s="57" t="s">
        <v>66</v>
      </c>
      <c r="F20" s="57" t="s">
        <v>66</v>
      </c>
      <c r="G20" s="61" t="s">
        <v>66</v>
      </c>
      <c r="H20" s="3" t="s">
        <v>18</v>
      </c>
    </row>
    <row r="21" spans="1:8" s="14" customFormat="1" x14ac:dyDescent="0.25">
      <c r="A21" s="11" t="s">
        <v>19</v>
      </c>
      <c r="B21" s="47">
        <v>23310</v>
      </c>
      <c r="C21" s="46">
        <v>16076</v>
      </c>
      <c r="D21" s="16">
        <v>21708</v>
      </c>
      <c r="E21" s="16">
        <v>1581</v>
      </c>
      <c r="F21" s="57" t="s">
        <v>66</v>
      </c>
      <c r="G21" s="60">
        <v>21</v>
      </c>
      <c r="H21" s="3" t="s">
        <v>19</v>
      </c>
    </row>
    <row r="22" spans="1:8" s="14" customFormat="1" x14ac:dyDescent="0.25">
      <c r="A22" s="11" t="s">
        <v>20</v>
      </c>
      <c r="B22" s="47">
        <v>18686</v>
      </c>
      <c r="C22" s="46">
        <v>13843</v>
      </c>
      <c r="D22" s="16">
        <v>16044</v>
      </c>
      <c r="E22" s="16">
        <v>2437</v>
      </c>
      <c r="F22" s="57" t="s">
        <v>66</v>
      </c>
      <c r="G22" s="60">
        <v>205</v>
      </c>
      <c r="H22" s="3" t="s">
        <v>20</v>
      </c>
    </row>
    <row r="23" spans="1:8" s="14" customFormat="1" x14ac:dyDescent="0.25">
      <c r="A23" s="11" t="s">
        <v>21</v>
      </c>
      <c r="B23" s="47">
        <v>4464</v>
      </c>
      <c r="C23" s="46">
        <v>2828</v>
      </c>
      <c r="D23" s="16">
        <v>1673</v>
      </c>
      <c r="E23" s="16">
        <v>2694</v>
      </c>
      <c r="F23" s="57" t="s">
        <v>66</v>
      </c>
      <c r="G23" s="60">
        <v>97</v>
      </c>
      <c r="H23" s="3" t="s">
        <v>21</v>
      </c>
    </row>
    <row r="24" spans="1:8" s="14" customFormat="1" x14ac:dyDescent="0.25">
      <c r="A24" s="11" t="s">
        <v>22</v>
      </c>
      <c r="B24" s="47">
        <v>5390</v>
      </c>
      <c r="C24" s="46">
        <v>3373</v>
      </c>
      <c r="D24" s="16">
        <v>1779</v>
      </c>
      <c r="E24" s="16">
        <v>3511</v>
      </c>
      <c r="F24" s="16">
        <v>29</v>
      </c>
      <c r="G24" s="60">
        <v>71</v>
      </c>
      <c r="H24" s="3" t="s">
        <v>22</v>
      </c>
    </row>
    <row r="25" spans="1:8" x14ac:dyDescent="0.25">
      <c r="B25" s="63"/>
      <c r="C25" s="63"/>
      <c r="D25" s="63"/>
      <c r="E25" s="63"/>
      <c r="F25" s="63"/>
      <c r="G25" s="63"/>
    </row>
    <row r="26" spans="1:8" x14ac:dyDescent="0.25">
      <c r="B26" s="51"/>
      <c r="C26" s="51"/>
      <c r="D26" s="51"/>
      <c r="E26" s="51"/>
      <c r="F26" s="51"/>
      <c r="G26" s="51"/>
    </row>
  </sheetData>
  <mergeCells count="5">
    <mergeCell ref="A3:A4"/>
    <mergeCell ref="D3:G3"/>
    <mergeCell ref="H3:H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8"/>
  <sheetViews>
    <sheetView zoomScaleNormal="100" workbookViewId="0">
      <selection activeCell="Q19" sqref="Q19"/>
    </sheetView>
  </sheetViews>
  <sheetFormatPr defaultRowHeight="15" x14ac:dyDescent="0.25"/>
  <cols>
    <col min="1" max="1" width="8.28515625" customWidth="1"/>
    <col min="2" max="2" width="6.140625" customWidth="1"/>
    <col min="3" max="3" width="7" customWidth="1"/>
    <col min="4" max="4" width="6.140625" customWidth="1"/>
    <col min="5" max="5" width="8" customWidth="1"/>
    <col min="6" max="6" width="7.28515625" customWidth="1"/>
    <col min="7" max="7" width="6.7109375" customWidth="1"/>
    <col min="9" max="9" width="8.5703125" customWidth="1"/>
    <col min="11" max="11" width="7.5703125" customWidth="1"/>
    <col min="12" max="12" width="6" customWidth="1"/>
    <col min="13" max="13" width="8" customWidth="1"/>
  </cols>
  <sheetData>
    <row r="3" spans="1:14" ht="15" customHeight="1" x14ac:dyDescent="0.25">
      <c r="A3" s="6" t="s">
        <v>60</v>
      </c>
    </row>
    <row r="4" spans="1:14" ht="15.75" customHeight="1" x14ac:dyDescent="0.25">
      <c r="A4" s="7" t="s">
        <v>63</v>
      </c>
    </row>
    <row r="5" spans="1:14" ht="27" customHeight="1" x14ac:dyDescent="0.25">
      <c r="A5" s="75" t="s">
        <v>2</v>
      </c>
      <c r="B5" s="84" t="s">
        <v>29</v>
      </c>
      <c r="C5" s="84" t="s">
        <v>51</v>
      </c>
      <c r="D5" s="76" t="s">
        <v>42</v>
      </c>
      <c r="E5" s="76"/>
      <c r="F5" s="76"/>
      <c r="G5" s="76"/>
      <c r="H5" s="76"/>
      <c r="I5" s="76"/>
      <c r="J5" s="76"/>
      <c r="K5" s="76"/>
      <c r="L5" s="91" t="s">
        <v>30</v>
      </c>
      <c r="M5" s="81" t="s">
        <v>23</v>
      </c>
    </row>
    <row r="6" spans="1:14" ht="51" x14ac:dyDescent="0.25">
      <c r="A6" s="78"/>
      <c r="B6" s="85"/>
      <c r="C6" s="85"/>
      <c r="D6" s="24" t="s">
        <v>43</v>
      </c>
      <c r="E6" s="24" t="s">
        <v>44</v>
      </c>
      <c r="F6" s="24" t="s">
        <v>45</v>
      </c>
      <c r="G6" s="24" t="s">
        <v>46</v>
      </c>
      <c r="H6" s="24" t="s">
        <v>47</v>
      </c>
      <c r="I6" s="24" t="s">
        <v>48</v>
      </c>
      <c r="J6" s="24" t="s">
        <v>49</v>
      </c>
      <c r="K6" s="24" t="s">
        <v>50</v>
      </c>
      <c r="L6" s="92"/>
      <c r="M6" s="83"/>
    </row>
    <row r="7" spans="1:14" x14ac:dyDescent="0.25">
      <c r="A7" s="15"/>
      <c r="B7" s="21"/>
      <c r="C7" s="16"/>
      <c r="D7" s="16"/>
      <c r="E7" s="16"/>
      <c r="F7" s="16"/>
      <c r="G7" s="16"/>
      <c r="H7" s="16"/>
      <c r="I7" s="16"/>
      <c r="J7" s="16"/>
      <c r="K7" s="16"/>
      <c r="L7" s="22"/>
      <c r="M7" s="17"/>
    </row>
    <row r="8" spans="1:14" x14ac:dyDescent="0.25">
      <c r="A8" s="18" t="s">
        <v>3</v>
      </c>
      <c r="B8" s="21" t="s">
        <v>31</v>
      </c>
      <c r="C8" s="46">
        <f>D8+E8+F8+G8+H8+I8+J8+K8</f>
        <v>228525</v>
      </c>
      <c r="D8" s="8">
        <v>58605</v>
      </c>
      <c r="E8" s="8">
        <v>8810</v>
      </c>
      <c r="F8" s="46">
        <v>106532</v>
      </c>
      <c r="G8" s="46">
        <v>3858</v>
      </c>
      <c r="H8" s="46">
        <v>6800</v>
      </c>
      <c r="I8" s="46">
        <v>29970</v>
      </c>
      <c r="J8" s="46">
        <v>2987</v>
      </c>
      <c r="K8" s="46">
        <v>10963</v>
      </c>
      <c r="L8" s="22" t="s">
        <v>32</v>
      </c>
      <c r="M8" s="5" t="s">
        <v>24</v>
      </c>
      <c r="N8" s="51"/>
    </row>
    <row r="9" spans="1:14" x14ac:dyDescent="0.25">
      <c r="A9" s="19"/>
      <c r="B9" s="21" t="s">
        <v>33</v>
      </c>
      <c r="C9" s="46">
        <f>D9+E9+F9+G9+H9+I9+J9+K9</f>
        <v>101682</v>
      </c>
      <c r="D9" s="8">
        <v>32942</v>
      </c>
      <c r="E9" s="46">
        <v>4696</v>
      </c>
      <c r="F9" s="46">
        <v>46663</v>
      </c>
      <c r="G9" s="46">
        <v>1720</v>
      </c>
      <c r="H9" s="46">
        <v>595</v>
      </c>
      <c r="I9" s="46">
        <v>8322</v>
      </c>
      <c r="J9" s="46">
        <v>919</v>
      </c>
      <c r="K9" s="46">
        <v>5825</v>
      </c>
      <c r="L9" s="22" t="s">
        <v>34</v>
      </c>
      <c r="M9" s="20"/>
      <c r="N9" s="51"/>
    </row>
    <row r="10" spans="1:14" x14ac:dyDescent="0.25">
      <c r="A10" s="19"/>
      <c r="B10" s="21"/>
      <c r="C10" s="63"/>
      <c r="D10" s="63"/>
      <c r="E10" s="63"/>
      <c r="F10" s="63"/>
      <c r="G10" s="63"/>
      <c r="H10" s="63"/>
      <c r="I10" s="63"/>
      <c r="J10" s="63"/>
      <c r="K10" s="63"/>
      <c r="L10" s="23"/>
      <c r="M10" s="20"/>
      <c r="N10" s="51"/>
    </row>
    <row r="11" spans="1:14" x14ac:dyDescent="0.25">
      <c r="A11" s="18" t="s">
        <v>4</v>
      </c>
      <c r="B11" s="21" t="s">
        <v>31</v>
      </c>
      <c r="C11" s="46">
        <f>SUM(D11:K11)</f>
        <v>7744</v>
      </c>
      <c r="D11" s="8">
        <v>1474</v>
      </c>
      <c r="E11" s="46">
        <v>121</v>
      </c>
      <c r="F11" s="46">
        <v>4018</v>
      </c>
      <c r="G11" s="46">
        <v>141</v>
      </c>
      <c r="H11" s="46">
        <v>84</v>
      </c>
      <c r="I11" s="46">
        <v>1302</v>
      </c>
      <c r="J11" s="46">
        <v>156</v>
      </c>
      <c r="K11" s="46">
        <v>448</v>
      </c>
      <c r="L11" s="22" t="s">
        <v>32</v>
      </c>
      <c r="M11" s="5" t="s">
        <v>4</v>
      </c>
      <c r="N11" s="51"/>
    </row>
    <row r="12" spans="1:14" x14ac:dyDescent="0.25">
      <c r="A12" s="18"/>
      <c r="B12" s="21" t="s">
        <v>33</v>
      </c>
      <c r="C12" s="46">
        <f t="shared" ref="C12:C66" si="0">SUM(D12:K12)</f>
        <v>1582</v>
      </c>
      <c r="D12" s="8">
        <v>488</v>
      </c>
      <c r="E12" s="46">
        <v>53</v>
      </c>
      <c r="F12" s="46">
        <v>828</v>
      </c>
      <c r="G12" s="46">
        <v>28</v>
      </c>
      <c r="H12" s="46">
        <v>8</v>
      </c>
      <c r="I12" s="46">
        <v>103</v>
      </c>
      <c r="J12" s="46">
        <v>16</v>
      </c>
      <c r="K12" s="46">
        <v>58</v>
      </c>
      <c r="L12" s="22" t="s">
        <v>34</v>
      </c>
      <c r="M12" s="5"/>
      <c r="N12" s="51"/>
    </row>
    <row r="13" spans="1:14" x14ac:dyDescent="0.25">
      <c r="A13" s="18"/>
      <c r="B13" s="21"/>
      <c r="C13" s="46"/>
      <c r="D13" s="8"/>
      <c r="E13" s="8"/>
      <c r="F13" s="8"/>
      <c r="G13" s="8"/>
      <c r="H13" s="8"/>
      <c r="I13" s="8"/>
      <c r="J13" s="8"/>
      <c r="K13" s="8"/>
      <c r="L13" s="22"/>
      <c r="M13" s="5"/>
      <c r="N13" s="51"/>
    </row>
    <row r="14" spans="1:14" x14ac:dyDescent="0.25">
      <c r="A14" s="18" t="s">
        <v>5</v>
      </c>
      <c r="B14" s="21" t="s">
        <v>31</v>
      </c>
      <c r="C14" s="46">
        <f t="shared" si="0"/>
        <v>5162</v>
      </c>
      <c r="D14" s="46">
        <v>539</v>
      </c>
      <c r="E14" s="46">
        <v>74</v>
      </c>
      <c r="F14" s="46">
        <v>1604</v>
      </c>
      <c r="G14" s="46">
        <v>32</v>
      </c>
      <c r="H14" s="46">
        <v>674</v>
      </c>
      <c r="I14" s="46">
        <v>1906</v>
      </c>
      <c r="J14" s="46">
        <v>116</v>
      </c>
      <c r="K14" s="46">
        <v>217</v>
      </c>
      <c r="L14" s="22" t="s">
        <v>32</v>
      </c>
      <c r="M14" s="5" t="s">
        <v>5</v>
      </c>
      <c r="N14" s="51"/>
    </row>
    <row r="15" spans="1:14" x14ac:dyDescent="0.25">
      <c r="A15" s="18"/>
      <c r="B15" s="21" t="s">
        <v>33</v>
      </c>
      <c r="C15" s="46">
        <f t="shared" si="0"/>
        <v>702</v>
      </c>
      <c r="D15" s="8">
        <v>174</v>
      </c>
      <c r="E15" s="46">
        <v>22</v>
      </c>
      <c r="F15" s="46">
        <v>314</v>
      </c>
      <c r="G15" s="46">
        <v>3</v>
      </c>
      <c r="H15" s="46">
        <v>15</v>
      </c>
      <c r="I15" s="46">
        <v>98</v>
      </c>
      <c r="J15" s="46">
        <v>10</v>
      </c>
      <c r="K15" s="46">
        <v>66</v>
      </c>
      <c r="L15" s="22" t="s">
        <v>34</v>
      </c>
      <c r="M15" s="5"/>
      <c r="N15" s="51"/>
    </row>
    <row r="16" spans="1:14" x14ac:dyDescent="0.25">
      <c r="A16" s="18"/>
      <c r="B16" s="21"/>
      <c r="C16" s="46"/>
      <c r="D16" s="8"/>
      <c r="E16" s="8"/>
      <c r="F16" s="8"/>
      <c r="G16" s="8"/>
      <c r="H16" s="8"/>
      <c r="I16" s="8"/>
      <c r="J16" s="8"/>
      <c r="K16" s="8"/>
      <c r="L16" s="22"/>
      <c r="M16" s="5"/>
      <c r="N16" s="51"/>
    </row>
    <row r="17" spans="1:14" x14ac:dyDescent="0.25">
      <c r="A17" s="18" t="s">
        <v>6</v>
      </c>
      <c r="B17" s="21" t="s">
        <v>31</v>
      </c>
      <c r="C17" s="46">
        <f t="shared" si="0"/>
        <v>49136</v>
      </c>
      <c r="D17" s="8">
        <v>3527</v>
      </c>
      <c r="E17" s="46">
        <v>866</v>
      </c>
      <c r="F17" s="46">
        <v>24139</v>
      </c>
      <c r="G17" s="46">
        <v>1680</v>
      </c>
      <c r="H17" s="46">
        <v>1071</v>
      </c>
      <c r="I17" s="46">
        <v>12301</v>
      </c>
      <c r="J17" s="46">
        <v>1051</v>
      </c>
      <c r="K17" s="46">
        <v>4501</v>
      </c>
      <c r="L17" s="22" t="s">
        <v>32</v>
      </c>
      <c r="M17" s="5" t="s">
        <v>6</v>
      </c>
      <c r="N17" s="51"/>
    </row>
    <row r="18" spans="1:14" x14ac:dyDescent="0.25">
      <c r="A18" s="18"/>
      <c r="B18" s="21" t="s">
        <v>33</v>
      </c>
      <c r="C18" s="46">
        <f t="shared" si="0"/>
        <v>20650</v>
      </c>
      <c r="D18" s="8">
        <v>1558</v>
      </c>
      <c r="E18" s="46">
        <v>299</v>
      </c>
      <c r="F18" s="46">
        <v>10221</v>
      </c>
      <c r="G18" s="46">
        <v>841</v>
      </c>
      <c r="H18" s="46">
        <v>129</v>
      </c>
      <c r="I18" s="46">
        <v>4756</v>
      </c>
      <c r="J18" s="46">
        <v>393</v>
      </c>
      <c r="K18" s="46">
        <v>2453</v>
      </c>
      <c r="L18" s="22" t="s">
        <v>34</v>
      </c>
      <c r="M18" s="5"/>
      <c r="N18" s="51"/>
    </row>
    <row r="19" spans="1:14" x14ac:dyDescent="0.25">
      <c r="A19" s="18"/>
      <c r="B19" s="21"/>
      <c r="C19" s="46"/>
      <c r="D19" s="8"/>
      <c r="E19" s="8"/>
      <c r="F19" s="8"/>
      <c r="G19" s="8"/>
      <c r="H19" s="8"/>
      <c r="I19" s="8"/>
      <c r="J19" s="8"/>
      <c r="K19" s="8"/>
      <c r="L19" s="22"/>
      <c r="M19" s="5"/>
      <c r="N19" s="51"/>
    </row>
    <row r="20" spans="1:14" x14ac:dyDescent="0.25">
      <c r="A20" s="18" t="s">
        <v>7</v>
      </c>
      <c r="B20" s="21" t="s">
        <v>31</v>
      </c>
      <c r="C20" s="46">
        <f t="shared" si="0"/>
        <v>8926</v>
      </c>
      <c r="D20" s="8">
        <v>2096</v>
      </c>
      <c r="E20" s="46">
        <v>384</v>
      </c>
      <c r="F20" s="46">
        <v>2261</v>
      </c>
      <c r="G20" s="46">
        <v>6</v>
      </c>
      <c r="H20" s="46">
        <v>2151</v>
      </c>
      <c r="I20" s="46">
        <v>1693</v>
      </c>
      <c r="J20" s="46">
        <v>153</v>
      </c>
      <c r="K20" s="46">
        <v>182</v>
      </c>
      <c r="L20" s="22" t="s">
        <v>32</v>
      </c>
      <c r="M20" s="5" t="s">
        <v>7</v>
      </c>
      <c r="N20" s="51"/>
    </row>
    <row r="21" spans="1:14" x14ac:dyDescent="0.25">
      <c r="A21" s="18"/>
      <c r="B21" s="21" t="s">
        <v>33</v>
      </c>
      <c r="C21" s="46">
        <f t="shared" si="0"/>
        <v>2157</v>
      </c>
      <c r="D21" s="8">
        <v>742</v>
      </c>
      <c r="E21" s="46">
        <v>162</v>
      </c>
      <c r="F21" s="46">
        <v>872</v>
      </c>
      <c r="G21" s="46">
        <v>2</v>
      </c>
      <c r="H21" s="46">
        <v>79</v>
      </c>
      <c r="I21" s="46">
        <v>172</v>
      </c>
      <c r="J21" s="46">
        <v>70</v>
      </c>
      <c r="K21" s="46">
        <v>58</v>
      </c>
      <c r="L21" s="22" t="s">
        <v>34</v>
      </c>
      <c r="M21" s="5"/>
      <c r="N21" s="51"/>
    </row>
    <row r="22" spans="1:14" x14ac:dyDescent="0.25">
      <c r="A22" s="18"/>
      <c r="B22" s="21"/>
      <c r="C22" s="46"/>
      <c r="D22" s="8"/>
      <c r="E22" s="8"/>
      <c r="F22" s="8"/>
      <c r="G22" s="8"/>
      <c r="H22" s="8"/>
      <c r="I22" s="8"/>
      <c r="J22" s="8"/>
      <c r="K22" s="8"/>
      <c r="L22" s="22"/>
      <c r="M22" s="5"/>
      <c r="N22" s="51"/>
    </row>
    <row r="23" spans="1:14" x14ac:dyDescent="0.25">
      <c r="A23" s="18" t="s">
        <v>8</v>
      </c>
      <c r="B23" s="21" t="s">
        <v>31</v>
      </c>
      <c r="C23" s="46">
        <f t="shared" si="0"/>
        <v>4961</v>
      </c>
      <c r="D23" s="8">
        <v>802</v>
      </c>
      <c r="E23" s="46">
        <v>148</v>
      </c>
      <c r="F23" s="46">
        <v>1491</v>
      </c>
      <c r="G23" s="46">
        <v>67</v>
      </c>
      <c r="H23" s="46">
        <v>204</v>
      </c>
      <c r="I23" s="46">
        <v>1301</v>
      </c>
      <c r="J23" s="46">
        <v>293</v>
      </c>
      <c r="K23" s="46">
        <v>655</v>
      </c>
      <c r="L23" s="22" t="s">
        <v>32</v>
      </c>
      <c r="M23" s="5" t="s">
        <v>8</v>
      </c>
      <c r="N23" s="51"/>
    </row>
    <row r="24" spans="1:14" x14ac:dyDescent="0.25">
      <c r="A24" s="18"/>
      <c r="B24" s="21" t="s">
        <v>33</v>
      </c>
      <c r="C24" s="46">
        <f t="shared" si="0"/>
        <v>1096</v>
      </c>
      <c r="D24" s="8">
        <v>363</v>
      </c>
      <c r="E24" s="46">
        <v>60</v>
      </c>
      <c r="F24" s="46">
        <v>495</v>
      </c>
      <c r="G24" s="46">
        <v>7</v>
      </c>
      <c r="H24" s="8">
        <v>8</v>
      </c>
      <c r="I24" s="46">
        <v>91</v>
      </c>
      <c r="J24" s="8">
        <v>23</v>
      </c>
      <c r="K24" s="8">
        <v>49</v>
      </c>
      <c r="L24" s="22" t="s">
        <v>34</v>
      </c>
      <c r="M24" s="5"/>
      <c r="N24" s="51"/>
    </row>
    <row r="25" spans="1:14" x14ac:dyDescent="0.25">
      <c r="A25" s="18"/>
      <c r="B25" s="21"/>
      <c r="C25" s="46"/>
      <c r="D25" s="8"/>
      <c r="E25" s="8"/>
      <c r="F25" s="8"/>
      <c r="G25" s="8"/>
      <c r="H25" s="8"/>
      <c r="I25" s="8"/>
      <c r="J25" s="8"/>
      <c r="K25" s="8"/>
      <c r="L25" s="22"/>
      <c r="M25" s="5"/>
      <c r="N25" s="51"/>
    </row>
    <row r="26" spans="1:14" x14ac:dyDescent="0.25">
      <c r="A26" s="18" t="s">
        <v>9</v>
      </c>
      <c r="B26" s="21" t="s">
        <v>31</v>
      </c>
      <c r="C26" s="46">
        <f t="shared" si="0"/>
        <v>10866</v>
      </c>
      <c r="D26" s="8">
        <v>1298</v>
      </c>
      <c r="E26" s="46">
        <v>211</v>
      </c>
      <c r="F26" s="46">
        <v>4803</v>
      </c>
      <c r="G26" s="46">
        <v>184</v>
      </c>
      <c r="H26" s="46">
        <v>393</v>
      </c>
      <c r="I26" s="46">
        <v>2867</v>
      </c>
      <c r="J26" s="8">
        <v>187</v>
      </c>
      <c r="K26" s="46">
        <v>923</v>
      </c>
      <c r="L26" s="22" t="s">
        <v>32</v>
      </c>
      <c r="M26" s="5" t="s">
        <v>9</v>
      </c>
      <c r="N26" s="51"/>
    </row>
    <row r="27" spans="1:14" x14ac:dyDescent="0.25">
      <c r="A27" s="18"/>
      <c r="B27" s="21" t="s">
        <v>33</v>
      </c>
      <c r="C27" s="46">
        <f t="shared" si="0"/>
        <v>1159</v>
      </c>
      <c r="D27" s="8">
        <v>427</v>
      </c>
      <c r="E27" s="46">
        <v>60</v>
      </c>
      <c r="F27" s="46">
        <v>544</v>
      </c>
      <c r="G27" s="8">
        <v>11</v>
      </c>
      <c r="H27" s="8">
        <v>8</v>
      </c>
      <c r="I27" s="46">
        <v>75</v>
      </c>
      <c r="J27" s="8">
        <v>9</v>
      </c>
      <c r="K27" s="46">
        <v>25</v>
      </c>
      <c r="L27" s="22" t="s">
        <v>34</v>
      </c>
      <c r="M27" s="5"/>
      <c r="N27" s="51"/>
    </row>
    <row r="28" spans="1:14" x14ac:dyDescent="0.25">
      <c r="A28" s="18"/>
      <c r="B28" s="21"/>
      <c r="C28" s="46"/>
      <c r="D28" s="8"/>
      <c r="E28" s="8"/>
      <c r="F28" s="8"/>
      <c r="G28" s="8"/>
      <c r="H28" s="8"/>
      <c r="I28" s="8"/>
      <c r="J28" s="8"/>
      <c r="K28" s="8"/>
      <c r="L28" s="22"/>
      <c r="M28" s="5"/>
      <c r="N28" s="51"/>
    </row>
    <row r="29" spans="1:14" x14ac:dyDescent="0.25">
      <c r="A29" s="18" t="s">
        <v>10</v>
      </c>
      <c r="B29" s="21" t="s">
        <v>31</v>
      </c>
      <c r="C29" s="46">
        <f t="shared" si="0"/>
        <v>34281</v>
      </c>
      <c r="D29" s="8">
        <v>4275</v>
      </c>
      <c r="E29" s="46">
        <v>984</v>
      </c>
      <c r="F29" s="46">
        <v>23909</v>
      </c>
      <c r="G29" s="46">
        <v>420</v>
      </c>
      <c r="H29" s="8">
        <v>206</v>
      </c>
      <c r="I29" s="46">
        <v>3980</v>
      </c>
      <c r="J29" s="46">
        <v>100</v>
      </c>
      <c r="K29" s="46">
        <v>407</v>
      </c>
      <c r="L29" s="22" t="s">
        <v>32</v>
      </c>
      <c r="M29" s="5" t="s">
        <v>10</v>
      </c>
      <c r="N29" s="51"/>
    </row>
    <row r="30" spans="1:14" x14ac:dyDescent="0.25">
      <c r="A30" s="18"/>
      <c r="B30" s="21" t="s">
        <v>33</v>
      </c>
      <c r="C30" s="46">
        <f t="shared" si="0"/>
        <v>16951</v>
      </c>
      <c r="D30" s="8">
        <v>2331</v>
      </c>
      <c r="E30" s="8">
        <v>484</v>
      </c>
      <c r="F30" s="46">
        <v>12006</v>
      </c>
      <c r="G30" s="8">
        <v>163</v>
      </c>
      <c r="H30" s="46">
        <v>71</v>
      </c>
      <c r="I30" s="46">
        <v>1716</v>
      </c>
      <c r="J30" s="46">
        <v>28</v>
      </c>
      <c r="K30" s="46">
        <v>152</v>
      </c>
      <c r="L30" s="22" t="s">
        <v>34</v>
      </c>
      <c r="M30" s="5"/>
      <c r="N30" s="51"/>
    </row>
    <row r="31" spans="1:14" x14ac:dyDescent="0.25">
      <c r="A31" s="18"/>
      <c r="B31" s="21"/>
      <c r="C31" s="46"/>
      <c r="D31" s="8"/>
      <c r="E31" s="8"/>
      <c r="F31" s="8"/>
      <c r="G31" s="8"/>
      <c r="H31" s="8"/>
      <c r="I31" s="8"/>
      <c r="J31" s="8"/>
      <c r="K31" s="8"/>
      <c r="L31" s="22"/>
      <c r="M31" s="5"/>
      <c r="N31" s="51"/>
    </row>
    <row r="32" spans="1:14" x14ac:dyDescent="0.25">
      <c r="A32" s="18" t="s">
        <v>11</v>
      </c>
      <c r="B32" s="21" t="s">
        <v>31</v>
      </c>
      <c r="C32" s="46">
        <f>SUM(D32:K32)</f>
        <v>10221</v>
      </c>
      <c r="D32" s="8">
        <v>1079</v>
      </c>
      <c r="E32" s="46">
        <v>466</v>
      </c>
      <c r="F32" s="46">
        <v>6295</v>
      </c>
      <c r="G32" s="46">
        <v>331</v>
      </c>
      <c r="H32" s="46">
        <v>286</v>
      </c>
      <c r="I32" s="8">
        <v>1108</v>
      </c>
      <c r="J32" s="46">
        <v>479</v>
      </c>
      <c r="K32" s="8">
        <v>177</v>
      </c>
      <c r="L32" s="22" t="s">
        <v>32</v>
      </c>
      <c r="M32" s="5" t="s">
        <v>11</v>
      </c>
      <c r="N32" s="51"/>
    </row>
    <row r="33" spans="1:14" x14ac:dyDescent="0.25">
      <c r="A33" s="18"/>
      <c r="B33" s="21" t="s">
        <v>33</v>
      </c>
      <c r="C33" s="46">
        <f t="shared" si="0"/>
        <v>2407</v>
      </c>
      <c r="D33" s="8">
        <v>531</v>
      </c>
      <c r="E33" s="46">
        <v>191</v>
      </c>
      <c r="F33" s="46">
        <v>1526</v>
      </c>
      <c r="G33" s="8">
        <v>32</v>
      </c>
      <c r="H33" s="8">
        <v>13</v>
      </c>
      <c r="I33" s="8">
        <v>31</v>
      </c>
      <c r="J33" s="8">
        <v>15</v>
      </c>
      <c r="K33" s="8">
        <v>68</v>
      </c>
      <c r="L33" s="22" t="s">
        <v>34</v>
      </c>
      <c r="M33" s="5"/>
      <c r="N33" s="51"/>
    </row>
    <row r="34" spans="1:14" x14ac:dyDescent="0.25">
      <c r="A34" s="18"/>
      <c r="B34" s="21"/>
      <c r="C34" s="46"/>
      <c r="D34" s="8"/>
      <c r="E34" s="8"/>
      <c r="F34" s="8"/>
      <c r="G34" s="8"/>
      <c r="H34" s="8"/>
      <c r="I34" s="8"/>
      <c r="J34" s="8"/>
      <c r="K34" s="8"/>
      <c r="L34" s="22"/>
      <c r="M34" s="5"/>
      <c r="N34" s="51"/>
    </row>
    <row r="35" spans="1:14" x14ac:dyDescent="0.25">
      <c r="A35" s="18" t="s">
        <v>12</v>
      </c>
      <c r="B35" s="21" t="s">
        <v>31</v>
      </c>
      <c r="C35" s="46">
        <f t="shared" si="0"/>
        <v>3220</v>
      </c>
      <c r="D35" s="8">
        <v>353</v>
      </c>
      <c r="E35" s="46">
        <v>55</v>
      </c>
      <c r="F35" s="46">
        <v>2014</v>
      </c>
      <c r="G35" s="46">
        <v>26</v>
      </c>
      <c r="H35" s="46">
        <v>99</v>
      </c>
      <c r="I35" s="46">
        <v>469</v>
      </c>
      <c r="J35" s="8">
        <v>38</v>
      </c>
      <c r="K35" s="46">
        <v>166</v>
      </c>
      <c r="L35" s="22" t="s">
        <v>32</v>
      </c>
      <c r="M35" s="5" t="s">
        <v>12</v>
      </c>
      <c r="N35" s="51"/>
    </row>
    <row r="36" spans="1:14" x14ac:dyDescent="0.25">
      <c r="A36" s="18"/>
      <c r="B36" s="21" t="s">
        <v>33</v>
      </c>
      <c r="C36" s="46">
        <f t="shared" si="0"/>
        <v>1707</v>
      </c>
      <c r="D36" s="8">
        <v>209</v>
      </c>
      <c r="E36" s="46">
        <v>35</v>
      </c>
      <c r="F36" s="46">
        <v>1030</v>
      </c>
      <c r="G36" s="46">
        <v>18</v>
      </c>
      <c r="H36" s="46">
        <v>44</v>
      </c>
      <c r="I36" s="46">
        <v>224</v>
      </c>
      <c r="J36" s="8">
        <v>27</v>
      </c>
      <c r="K36" s="8">
        <v>120</v>
      </c>
      <c r="L36" s="22" t="s">
        <v>34</v>
      </c>
      <c r="M36" s="5"/>
      <c r="N36" s="51"/>
    </row>
    <row r="37" spans="1:14" x14ac:dyDescent="0.25">
      <c r="A37" s="18"/>
      <c r="B37" s="21"/>
      <c r="C37" s="46"/>
      <c r="D37" s="8"/>
      <c r="E37" s="8"/>
      <c r="F37" s="8"/>
      <c r="G37" s="8"/>
      <c r="H37" s="8"/>
      <c r="I37" s="8"/>
      <c r="J37" s="8"/>
      <c r="K37" s="8"/>
      <c r="L37" s="22"/>
      <c r="M37" s="5"/>
      <c r="N37" s="51"/>
    </row>
    <row r="38" spans="1:14" x14ac:dyDescent="0.25">
      <c r="A38" s="18" t="s">
        <v>13</v>
      </c>
      <c r="B38" s="21" t="s">
        <v>31</v>
      </c>
      <c r="C38" s="46">
        <f>SUM(D38:K38)</f>
        <v>5860</v>
      </c>
      <c r="D38" s="8">
        <v>2522</v>
      </c>
      <c r="E38" s="46">
        <v>266</v>
      </c>
      <c r="F38" s="46">
        <v>2517</v>
      </c>
      <c r="G38" s="46">
        <v>4</v>
      </c>
      <c r="H38" s="46">
        <v>287</v>
      </c>
      <c r="I38" s="46">
        <v>230</v>
      </c>
      <c r="J38" s="8">
        <v>3</v>
      </c>
      <c r="K38" s="46">
        <v>31</v>
      </c>
      <c r="L38" s="22" t="s">
        <v>32</v>
      </c>
      <c r="M38" s="5" t="s">
        <v>13</v>
      </c>
      <c r="N38" s="51"/>
    </row>
    <row r="39" spans="1:14" x14ac:dyDescent="0.25">
      <c r="A39" s="18"/>
      <c r="B39" s="21" t="s">
        <v>33</v>
      </c>
      <c r="C39" s="46">
        <f t="shared" si="0"/>
        <v>2301</v>
      </c>
      <c r="D39" s="8">
        <v>1143</v>
      </c>
      <c r="E39" s="46">
        <v>131</v>
      </c>
      <c r="F39" s="46">
        <v>954</v>
      </c>
      <c r="G39" s="8">
        <v>2</v>
      </c>
      <c r="H39" s="8">
        <v>18</v>
      </c>
      <c r="I39" s="46">
        <v>34</v>
      </c>
      <c r="J39" s="8">
        <v>2</v>
      </c>
      <c r="K39" s="8">
        <v>17</v>
      </c>
      <c r="L39" s="22" t="s">
        <v>34</v>
      </c>
      <c r="M39" s="5"/>
      <c r="N39" s="51"/>
    </row>
    <row r="40" spans="1:14" x14ac:dyDescent="0.25">
      <c r="A40" s="18"/>
      <c r="B40" s="21"/>
      <c r="C40" s="46"/>
      <c r="D40" s="8"/>
      <c r="E40" s="8"/>
      <c r="F40" s="8"/>
      <c r="G40" s="8"/>
      <c r="H40" s="8"/>
      <c r="I40" s="8"/>
      <c r="J40" s="8"/>
      <c r="K40" s="8"/>
      <c r="L40" s="22"/>
      <c r="M40" s="5"/>
      <c r="N40" s="51"/>
    </row>
    <row r="41" spans="1:14" x14ac:dyDescent="0.25">
      <c r="A41" s="18" t="s">
        <v>14</v>
      </c>
      <c r="B41" s="21" t="s">
        <v>31</v>
      </c>
      <c r="C41" s="46">
        <f t="shared" si="0"/>
        <v>5665</v>
      </c>
      <c r="D41" s="8">
        <v>3298</v>
      </c>
      <c r="E41" s="46">
        <v>326</v>
      </c>
      <c r="F41" s="46">
        <v>1931</v>
      </c>
      <c r="G41" s="46">
        <v>37</v>
      </c>
      <c r="H41" s="8">
        <v>11</v>
      </c>
      <c r="I41" s="46">
        <v>48</v>
      </c>
      <c r="J41" s="8">
        <v>2</v>
      </c>
      <c r="K41" s="8">
        <v>12</v>
      </c>
      <c r="L41" s="22" t="s">
        <v>32</v>
      </c>
      <c r="M41" s="5" t="s">
        <v>14</v>
      </c>
      <c r="N41" s="51"/>
    </row>
    <row r="42" spans="1:14" x14ac:dyDescent="0.25">
      <c r="A42" s="18"/>
      <c r="B42" s="21" t="s">
        <v>33</v>
      </c>
      <c r="C42" s="46">
        <f t="shared" si="0"/>
        <v>3582</v>
      </c>
      <c r="D42" s="8">
        <v>2044</v>
      </c>
      <c r="E42" s="46">
        <v>231</v>
      </c>
      <c r="F42" s="46">
        <v>1263</v>
      </c>
      <c r="G42" s="46">
        <v>17</v>
      </c>
      <c r="H42" s="8">
        <v>4</v>
      </c>
      <c r="I42" s="46">
        <v>17</v>
      </c>
      <c r="J42" s="8">
        <v>1</v>
      </c>
      <c r="K42" s="8">
        <v>5</v>
      </c>
      <c r="L42" s="22" t="s">
        <v>34</v>
      </c>
      <c r="M42" s="5"/>
      <c r="N42" s="51"/>
    </row>
    <row r="43" spans="1:14" x14ac:dyDescent="0.25">
      <c r="A43" s="18"/>
      <c r="B43" s="21"/>
      <c r="C43" s="46"/>
      <c r="D43" s="8"/>
      <c r="E43" s="8"/>
      <c r="F43" s="8"/>
      <c r="G43" s="8"/>
      <c r="H43" s="8"/>
      <c r="I43" s="8"/>
      <c r="J43" s="8"/>
      <c r="K43" s="8"/>
      <c r="L43" s="22"/>
      <c r="M43" s="5"/>
      <c r="N43" s="51"/>
    </row>
    <row r="44" spans="1:14" x14ac:dyDescent="0.25">
      <c r="A44" s="18" t="s">
        <v>15</v>
      </c>
      <c r="B44" s="21" t="s">
        <v>31</v>
      </c>
      <c r="C44" s="46">
        <f t="shared" si="0"/>
        <v>586</v>
      </c>
      <c r="D44" s="8">
        <v>113</v>
      </c>
      <c r="E44" s="46">
        <v>25</v>
      </c>
      <c r="F44" s="46">
        <v>330</v>
      </c>
      <c r="G44" s="8">
        <v>13</v>
      </c>
      <c r="H44" s="8">
        <v>7</v>
      </c>
      <c r="I44" s="8">
        <v>69</v>
      </c>
      <c r="J44" s="8">
        <v>1</v>
      </c>
      <c r="K44" s="8">
        <v>28</v>
      </c>
      <c r="L44" s="22" t="s">
        <v>32</v>
      </c>
      <c r="M44" s="5" t="s">
        <v>15</v>
      </c>
      <c r="N44" s="51"/>
    </row>
    <row r="45" spans="1:14" x14ac:dyDescent="0.25">
      <c r="A45" s="18"/>
      <c r="B45" s="21" t="s">
        <v>33</v>
      </c>
      <c r="C45" s="46">
        <f t="shared" si="0"/>
        <v>252</v>
      </c>
      <c r="D45" s="8">
        <v>63</v>
      </c>
      <c r="E45" s="8">
        <v>12</v>
      </c>
      <c r="F45" s="46">
        <v>142</v>
      </c>
      <c r="G45" s="8">
        <v>8</v>
      </c>
      <c r="H45" s="8">
        <v>0</v>
      </c>
      <c r="I45" s="8">
        <v>16</v>
      </c>
      <c r="J45" s="8">
        <v>0</v>
      </c>
      <c r="K45" s="8">
        <v>11</v>
      </c>
      <c r="L45" s="22" t="s">
        <v>34</v>
      </c>
      <c r="M45" s="5"/>
      <c r="N45" s="51"/>
    </row>
    <row r="46" spans="1:14" x14ac:dyDescent="0.25">
      <c r="A46" s="18"/>
      <c r="B46" s="21"/>
      <c r="C46" s="46"/>
      <c r="D46" s="8"/>
      <c r="E46" s="8"/>
      <c r="F46" s="8"/>
      <c r="G46" s="8"/>
      <c r="H46" s="8"/>
      <c r="I46" s="8"/>
      <c r="J46" s="8"/>
      <c r="K46" s="8"/>
      <c r="L46" s="22"/>
      <c r="M46" s="5"/>
      <c r="N46" s="51"/>
    </row>
    <row r="47" spans="1:14" x14ac:dyDescent="0.25">
      <c r="A47" s="18" t="s">
        <v>16</v>
      </c>
      <c r="B47" s="21" t="s">
        <v>31</v>
      </c>
      <c r="C47" s="46">
        <f t="shared" si="0"/>
        <v>5491</v>
      </c>
      <c r="D47" s="8">
        <v>2563</v>
      </c>
      <c r="E47" s="46">
        <v>223</v>
      </c>
      <c r="F47" s="46">
        <v>2227</v>
      </c>
      <c r="G47" s="46">
        <v>38</v>
      </c>
      <c r="H47" s="46">
        <v>204</v>
      </c>
      <c r="I47" s="46">
        <v>193</v>
      </c>
      <c r="J47" s="8">
        <v>24</v>
      </c>
      <c r="K47" s="8">
        <v>19</v>
      </c>
      <c r="L47" s="22" t="s">
        <v>32</v>
      </c>
      <c r="M47" s="5" t="s">
        <v>16</v>
      </c>
      <c r="N47" s="51"/>
    </row>
    <row r="48" spans="1:14" x14ac:dyDescent="0.25">
      <c r="A48" s="18"/>
      <c r="B48" s="21" t="s">
        <v>33</v>
      </c>
      <c r="C48" s="46">
        <f t="shared" si="0"/>
        <v>1922</v>
      </c>
      <c r="D48" s="8">
        <v>1058</v>
      </c>
      <c r="E48" s="46">
        <v>100</v>
      </c>
      <c r="F48" s="46">
        <v>711</v>
      </c>
      <c r="G48" s="46">
        <v>7</v>
      </c>
      <c r="H48" s="46">
        <v>5</v>
      </c>
      <c r="I48" s="46">
        <v>19</v>
      </c>
      <c r="J48" s="8">
        <v>17</v>
      </c>
      <c r="K48" s="8">
        <v>5</v>
      </c>
      <c r="L48" s="22" t="s">
        <v>34</v>
      </c>
      <c r="M48" s="5"/>
      <c r="N48" s="51"/>
    </row>
    <row r="49" spans="1:14" x14ac:dyDescent="0.25">
      <c r="A49" s="18"/>
      <c r="B49" s="21"/>
      <c r="C49" s="46"/>
      <c r="D49" s="8"/>
      <c r="E49" s="8"/>
      <c r="F49" s="8"/>
      <c r="G49" s="8"/>
      <c r="H49" s="8"/>
      <c r="I49" s="8"/>
      <c r="J49" s="8"/>
      <c r="K49" s="8"/>
      <c r="L49" s="22"/>
      <c r="M49" s="5"/>
      <c r="N49" s="51"/>
    </row>
    <row r="50" spans="1:14" x14ac:dyDescent="0.25">
      <c r="A50" s="18" t="s">
        <v>17</v>
      </c>
      <c r="B50" s="21" t="s">
        <v>31</v>
      </c>
      <c r="C50" s="46">
        <f t="shared" si="0"/>
        <v>3166</v>
      </c>
      <c r="D50" s="8">
        <v>595</v>
      </c>
      <c r="E50" s="46">
        <v>66</v>
      </c>
      <c r="F50" s="46">
        <v>2308</v>
      </c>
      <c r="G50" s="8">
        <v>40</v>
      </c>
      <c r="H50" s="8">
        <v>22</v>
      </c>
      <c r="I50" s="8">
        <v>38</v>
      </c>
      <c r="J50" s="8">
        <v>5</v>
      </c>
      <c r="K50" s="8">
        <v>92</v>
      </c>
      <c r="L50" s="22" t="s">
        <v>32</v>
      </c>
      <c r="M50" s="5" t="s">
        <v>17</v>
      </c>
      <c r="N50" s="51"/>
    </row>
    <row r="51" spans="1:14" x14ac:dyDescent="0.25">
      <c r="A51" s="18"/>
      <c r="B51" s="21" t="s">
        <v>33</v>
      </c>
      <c r="C51" s="46">
        <f t="shared" si="0"/>
        <v>898</v>
      </c>
      <c r="D51" s="8">
        <v>328</v>
      </c>
      <c r="E51" s="46">
        <v>30</v>
      </c>
      <c r="F51" s="46">
        <v>492</v>
      </c>
      <c r="G51" s="8">
        <v>14</v>
      </c>
      <c r="H51" s="8">
        <v>1</v>
      </c>
      <c r="I51" s="8">
        <v>1</v>
      </c>
      <c r="J51" s="8">
        <v>4</v>
      </c>
      <c r="K51" s="8">
        <v>28</v>
      </c>
      <c r="L51" s="22" t="s">
        <v>34</v>
      </c>
      <c r="M51" s="5"/>
      <c r="N51" s="51"/>
    </row>
    <row r="52" spans="1:14" x14ac:dyDescent="0.25">
      <c r="A52" s="18"/>
      <c r="B52" s="21"/>
      <c r="C52" s="46"/>
      <c r="D52" s="8"/>
      <c r="E52" s="8"/>
      <c r="F52" s="8"/>
      <c r="G52" s="8"/>
      <c r="H52" s="8"/>
      <c r="I52" s="8"/>
      <c r="J52" s="8"/>
      <c r="K52" s="8"/>
      <c r="L52" s="22"/>
      <c r="M52" s="5"/>
      <c r="N52" s="51"/>
    </row>
    <row r="53" spans="1:14" x14ac:dyDescent="0.25">
      <c r="A53" s="18" t="s">
        <v>18</v>
      </c>
      <c r="B53" s="21" t="s">
        <v>31</v>
      </c>
      <c r="C53" s="46">
        <f t="shared" si="0"/>
        <v>25286</v>
      </c>
      <c r="D53" s="8">
        <v>11090</v>
      </c>
      <c r="E53" s="46">
        <v>1268</v>
      </c>
      <c r="F53" s="46">
        <v>11586</v>
      </c>
      <c r="G53" s="46">
        <v>237</v>
      </c>
      <c r="H53" s="46">
        <v>305</v>
      </c>
      <c r="I53" s="46">
        <v>561</v>
      </c>
      <c r="J53" s="8">
        <v>43</v>
      </c>
      <c r="K53" s="46">
        <v>196</v>
      </c>
      <c r="L53" s="22" t="s">
        <v>32</v>
      </c>
      <c r="M53" s="5" t="s">
        <v>18</v>
      </c>
      <c r="N53" s="51"/>
    </row>
    <row r="54" spans="1:14" x14ac:dyDescent="0.25">
      <c r="A54" s="18"/>
      <c r="B54" s="21" t="s">
        <v>33</v>
      </c>
      <c r="C54" s="46">
        <f t="shared" si="0"/>
        <v>10981</v>
      </c>
      <c r="D54" s="8">
        <v>5565</v>
      </c>
      <c r="E54" s="46">
        <v>520</v>
      </c>
      <c r="F54" s="46">
        <v>4308</v>
      </c>
      <c r="G54" s="46">
        <v>207</v>
      </c>
      <c r="H54" s="8">
        <v>26</v>
      </c>
      <c r="I54" s="8">
        <v>149</v>
      </c>
      <c r="J54" s="8">
        <v>38</v>
      </c>
      <c r="K54" s="46">
        <v>168</v>
      </c>
      <c r="L54" s="22" t="s">
        <v>34</v>
      </c>
      <c r="M54" s="5"/>
      <c r="N54" s="51"/>
    </row>
    <row r="55" spans="1:14" x14ac:dyDescent="0.25">
      <c r="A55" s="18"/>
      <c r="B55" s="21"/>
      <c r="C55" s="46"/>
      <c r="D55" s="8"/>
      <c r="E55" s="8"/>
      <c r="F55" s="8"/>
      <c r="G55" s="8"/>
      <c r="H55" s="8"/>
      <c r="I55" s="8"/>
      <c r="J55" s="8"/>
      <c r="K55" s="8"/>
      <c r="L55" s="22"/>
      <c r="M55" s="5"/>
      <c r="N55" s="51"/>
    </row>
    <row r="56" spans="1:14" x14ac:dyDescent="0.25">
      <c r="A56" s="18" t="s">
        <v>19</v>
      </c>
      <c r="B56" s="21" t="s">
        <v>31</v>
      </c>
      <c r="C56" s="46">
        <f t="shared" si="0"/>
        <v>22782</v>
      </c>
      <c r="D56" s="8">
        <v>15785</v>
      </c>
      <c r="E56" s="46">
        <v>1882</v>
      </c>
      <c r="F56" s="46">
        <v>2155</v>
      </c>
      <c r="G56" s="46">
        <v>117</v>
      </c>
      <c r="H56" s="8">
        <v>376</v>
      </c>
      <c r="I56" s="46">
        <v>881</v>
      </c>
      <c r="J56" s="46">
        <v>95</v>
      </c>
      <c r="K56" s="46">
        <v>1491</v>
      </c>
      <c r="L56" s="22" t="s">
        <v>32</v>
      </c>
      <c r="M56" s="5" t="s">
        <v>19</v>
      </c>
      <c r="N56" s="51"/>
    </row>
    <row r="57" spans="1:14" x14ac:dyDescent="0.25">
      <c r="A57" s="18"/>
      <c r="B57" s="21" t="s">
        <v>33</v>
      </c>
      <c r="C57" s="46">
        <f t="shared" si="0"/>
        <v>15903</v>
      </c>
      <c r="D57" s="8">
        <v>11212</v>
      </c>
      <c r="E57" s="46">
        <v>1282</v>
      </c>
      <c r="F57" s="46">
        <v>1444</v>
      </c>
      <c r="G57" s="8">
        <v>86</v>
      </c>
      <c r="H57" s="8">
        <v>91</v>
      </c>
      <c r="I57" s="46">
        <v>425</v>
      </c>
      <c r="J57" s="46">
        <v>70</v>
      </c>
      <c r="K57" s="46">
        <v>1293</v>
      </c>
      <c r="L57" s="22" t="s">
        <v>34</v>
      </c>
      <c r="M57" s="5"/>
      <c r="N57" s="51"/>
    </row>
    <row r="58" spans="1:14" x14ac:dyDescent="0.25">
      <c r="A58" s="18"/>
      <c r="B58" s="21"/>
      <c r="C58" s="46"/>
      <c r="D58" s="8"/>
      <c r="E58" s="8"/>
      <c r="F58" s="8"/>
      <c r="G58" s="8"/>
      <c r="H58" s="8"/>
      <c r="I58" s="8"/>
      <c r="J58" s="8"/>
      <c r="K58" s="8"/>
      <c r="L58" s="22"/>
      <c r="M58" s="5"/>
      <c r="N58" s="51"/>
    </row>
    <row r="59" spans="1:14" x14ac:dyDescent="0.25">
      <c r="A59" s="18" t="s">
        <v>20</v>
      </c>
      <c r="B59" s="21" t="s">
        <v>31</v>
      </c>
      <c r="C59" s="46">
        <f t="shared" si="0"/>
        <v>18667</v>
      </c>
      <c r="D59" s="8">
        <v>5733</v>
      </c>
      <c r="E59" s="46">
        <v>1184</v>
      </c>
      <c r="F59" s="46">
        <v>8833</v>
      </c>
      <c r="G59" s="46">
        <v>297</v>
      </c>
      <c r="H59" s="46">
        <v>355</v>
      </c>
      <c r="I59" s="46">
        <v>739</v>
      </c>
      <c r="J59" s="46">
        <v>229</v>
      </c>
      <c r="K59" s="46">
        <v>1297</v>
      </c>
      <c r="L59" s="22" t="s">
        <v>32</v>
      </c>
      <c r="M59" s="5" t="s">
        <v>20</v>
      </c>
      <c r="N59" s="51"/>
    </row>
    <row r="60" spans="1:14" x14ac:dyDescent="0.25">
      <c r="A60" s="18"/>
      <c r="B60" s="21" t="s">
        <v>33</v>
      </c>
      <c r="C60" s="46">
        <f t="shared" si="0"/>
        <v>13824</v>
      </c>
      <c r="D60" s="8">
        <v>3936</v>
      </c>
      <c r="E60" s="46">
        <v>922</v>
      </c>
      <c r="F60" s="46">
        <v>7117</v>
      </c>
      <c r="G60" s="46">
        <v>109</v>
      </c>
      <c r="H60" s="46">
        <v>64</v>
      </c>
      <c r="I60" s="46">
        <v>306</v>
      </c>
      <c r="J60" s="46">
        <v>191</v>
      </c>
      <c r="K60" s="46">
        <v>1179</v>
      </c>
      <c r="L60" s="22" t="s">
        <v>34</v>
      </c>
      <c r="M60" s="5"/>
      <c r="N60" s="51"/>
    </row>
    <row r="61" spans="1:14" x14ac:dyDescent="0.25">
      <c r="A61" s="18"/>
      <c r="B61" s="21"/>
      <c r="C61" s="46"/>
      <c r="D61" s="8"/>
      <c r="E61" s="8"/>
      <c r="F61" s="8"/>
      <c r="G61" s="8"/>
      <c r="H61" s="8"/>
      <c r="I61" s="8"/>
      <c r="J61" s="8"/>
      <c r="K61" s="8"/>
      <c r="L61" s="22"/>
      <c r="M61" s="5"/>
      <c r="N61" s="51"/>
    </row>
    <row r="62" spans="1:14" x14ac:dyDescent="0.25">
      <c r="A62" s="18" t="s">
        <v>21</v>
      </c>
      <c r="B62" s="21" t="s">
        <v>31</v>
      </c>
      <c r="C62" s="46">
        <f t="shared" si="0"/>
        <v>4321</v>
      </c>
      <c r="D62" s="8">
        <v>788</v>
      </c>
      <c r="E62" s="46">
        <v>116</v>
      </c>
      <c r="F62" s="46">
        <v>2940</v>
      </c>
      <c r="G62" s="46">
        <v>166</v>
      </c>
      <c r="H62" s="8">
        <v>49</v>
      </c>
      <c r="I62" s="46">
        <v>176</v>
      </c>
      <c r="J62" s="8">
        <v>9</v>
      </c>
      <c r="K62" s="8">
        <v>77</v>
      </c>
      <c r="L62" s="22" t="s">
        <v>32</v>
      </c>
      <c r="M62" s="5" t="s">
        <v>21</v>
      </c>
      <c r="N62" s="51"/>
    </row>
    <row r="63" spans="1:14" x14ac:dyDescent="0.25">
      <c r="A63" s="18"/>
      <c r="B63" s="21" t="s">
        <v>33</v>
      </c>
      <c r="C63" s="46">
        <f t="shared" si="0"/>
        <v>2746</v>
      </c>
      <c r="D63" s="8">
        <v>455</v>
      </c>
      <c r="E63" s="46">
        <v>56</v>
      </c>
      <c r="F63" s="46">
        <v>1939</v>
      </c>
      <c r="G63" s="8">
        <v>153</v>
      </c>
      <c r="H63" s="8">
        <v>9</v>
      </c>
      <c r="I63" s="8">
        <v>78</v>
      </c>
      <c r="J63" s="8">
        <v>5</v>
      </c>
      <c r="K63" s="8">
        <v>51</v>
      </c>
      <c r="L63" s="22" t="s">
        <v>34</v>
      </c>
      <c r="M63" s="5"/>
      <c r="N63" s="51"/>
    </row>
    <row r="64" spans="1:14" x14ac:dyDescent="0.25">
      <c r="A64" s="18"/>
      <c r="B64" s="21"/>
      <c r="C64" s="46"/>
      <c r="D64" s="8"/>
      <c r="E64" s="8"/>
      <c r="F64" s="8"/>
      <c r="G64" s="8"/>
      <c r="H64" s="8"/>
      <c r="I64" s="8"/>
      <c r="J64" s="8"/>
      <c r="K64" s="8"/>
      <c r="L64" s="22"/>
      <c r="M64" s="5"/>
      <c r="N64" s="51"/>
    </row>
    <row r="65" spans="1:14" x14ac:dyDescent="0.25">
      <c r="A65" s="18" t="s">
        <v>22</v>
      </c>
      <c r="B65" s="21" t="s">
        <v>31</v>
      </c>
      <c r="C65" s="46">
        <f t="shared" si="0"/>
        <v>2184</v>
      </c>
      <c r="D65" s="8">
        <v>675</v>
      </c>
      <c r="E65" s="46">
        <v>145</v>
      </c>
      <c r="F65" s="8">
        <v>1171</v>
      </c>
      <c r="G65" s="8">
        <v>22</v>
      </c>
      <c r="H65" s="8">
        <v>16</v>
      </c>
      <c r="I65" s="8">
        <v>108</v>
      </c>
      <c r="J65" s="8">
        <v>3</v>
      </c>
      <c r="K65" s="8">
        <v>44</v>
      </c>
      <c r="L65" s="22" t="s">
        <v>32</v>
      </c>
      <c r="M65" s="5" t="s">
        <v>22</v>
      </c>
      <c r="N65" s="51"/>
    </row>
    <row r="66" spans="1:14" x14ac:dyDescent="0.25">
      <c r="A66" s="18"/>
      <c r="B66" s="21" t="s">
        <v>33</v>
      </c>
      <c r="C66" s="46">
        <f t="shared" si="0"/>
        <v>862</v>
      </c>
      <c r="D66" s="8">
        <v>315</v>
      </c>
      <c r="E66" s="8">
        <v>46</v>
      </c>
      <c r="F66" s="8">
        <v>457</v>
      </c>
      <c r="G66" s="8">
        <v>12</v>
      </c>
      <c r="H66" s="8">
        <v>2</v>
      </c>
      <c r="I66" s="8">
        <v>11</v>
      </c>
      <c r="J66" s="8">
        <v>0</v>
      </c>
      <c r="K66" s="8">
        <v>19</v>
      </c>
      <c r="L66" s="22" t="s">
        <v>34</v>
      </c>
      <c r="M66" s="5"/>
      <c r="N66" s="51"/>
    </row>
    <row r="67" spans="1:14" x14ac:dyDescent="0.25">
      <c r="A67" s="4"/>
      <c r="C67" s="51"/>
      <c r="D67" s="51"/>
      <c r="E67" s="51"/>
      <c r="F67" s="51"/>
      <c r="G67" s="51"/>
      <c r="H67" s="51"/>
      <c r="I67" s="51"/>
      <c r="J67" s="51"/>
      <c r="K67" s="51"/>
    </row>
    <row r="68" spans="1:14" x14ac:dyDescent="0.25">
      <c r="A68" s="9"/>
      <c r="C68" s="51"/>
      <c r="D68" s="51"/>
      <c r="E68" s="51"/>
      <c r="F68" s="51"/>
      <c r="G68" s="51"/>
      <c r="H68" s="51"/>
      <c r="I68" s="51"/>
      <c r="J68" s="51"/>
      <c r="K68" s="51"/>
    </row>
  </sheetData>
  <mergeCells count="6">
    <mergeCell ref="M5:M6"/>
    <mergeCell ref="D5:K5"/>
    <mergeCell ref="L5:L6"/>
    <mergeCell ref="B5:B6"/>
    <mergeCell ref="A5:A6"/>
    <mergeCell ref="C5:C6"/>
  </mergeCells>
  <pageMargins left="0.19685039370078741" right="0.19685039370078741" top="0.55118110236220474" bottom="0.55118110236220474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zoomScale="110" zoomScaleNormal="110" workbookViewId="0">
      <selection activeCell="F20" sqref="F20"/>
    </sheetView>
  </sheetViews>
  <sheetFormatPr defaultRowHeight="15" x14ac:dyDescent="0.25"/>
  <cols>
    <col min="2" max="3" width="14.28515625" customWidth="1"/>
  </cols>
  <sheetData>
    <row r="3" spans="1:4" x14ac:dyDescent="0.25">
      <c r="A3" s="6" t="s">
        <v>61</v>
      </c>
    </row>
    <row r="4" spans="1:4" x14ac:dyDescent="0.25">
      <c r="A4" s="7" t="s">
        <v>64</v>
      </c>
    </row>
    <row r="5" spans="1:4" x14ac:dyDescent="0.25">
      <c r="A5" s="93" t="s">
        <v>2</v>
      </c>
      <c r="B5" s="64" t="s">
        <v>25</v>
      </c>
      <c r="C5" s="41" t="s">
        <v>27</v>
      </c>
      <c r="D5" s="95" t="s">
        <v>23</v>
      </c>
    </row>
    <row r="6" spans="1:4" x14ac:dyDescent="0.25">
      <c r="A6" s="94"/>
      <c r="B6" s="65" t="s">
        <v>26</v>
      </c>
      <c r="C6" s="66" t="s">
        <v>28</v>
      </c>
      <c r="D6" s="96"/>
    </row>
    <row r="7" spans="1:4" x14ac:dyDescent="0.25">
      <c r="A7" s="71" t="s">
        <v>3</v>
      </c>
      <c r="B7" s="67">
        <v>40788</v>
      </c>
      <c r="C7" s="68">
        <v>19906</v>
      </c>
      <c r="D7" s="70" t="s">
        <v>24</v>
      </c>
    </row>
    <row r="8" spans="1:4" ht="16.5" customHeight="1" x14ac:dyDescent="0.25">
      <c r="A8" s="49" t="s">
        <v>4</v>
      </c>
      <c r="B8" s="69">
        <v>639</v>
      </c>
      <c r="C8" s="68">
        <v>159</v>
      </c>
      <c r="D8" s="25" t="s">
        <v>4</v>
      </c>
    </row>
    <row r="9" spans="1:4" ht="15" customHeight="1" x14ac:dyDescent="0.25">
      <c r="A9" s="50" t="s">
        <v>5</v>
      </c>
      <c r="B9" s="69">
        <v>1</v>
      </c>
      <c r="C9" s="68">
        <v>0</v>
      </c>
      <c r="D9" s="25" t="s">
        <v>5</v>
      </c>
    </row>
    <row r="10" spans="1:4" x14ac:dyDescent="0.25">
      <c r="A10" s="50" t="s">
        <v>6</v>
      </c>
      <c r="B10" s="69">
        <v>6932</v>
      </c>
      <c r="C10" s="68">
        <v>2837</v>
      </c>
      <c r="D10" s="25" t="s">
        <v>6</v>
      </c>
    </row>
    <row r="11" spans="1:4" x14ac:dyDescent="0.25">
      <c r="A11" s="55" t="s">
        <v>7</v>
      </c>
      <c r="B11" s="69">
        <v>1</v>
      </c>
      <c r="C11" s="68">
        <v>0</v>
      </c>
      <c r="D11" s="48" t="s">
        <v>7</v>
      </c>
    </row>
    <row r="12" spans="1:4" x14ac:dyDescent="0.25">
      <c r="A12" s="50" t="s">
        <v>8</v>
      </c>
      <c r="B12" s="69">
        <v>58</v>
      </c>
      <c r="C12" s="68">
        <v>13</v>
      </c>
      <c r="D12" s="25" t="s">
        <v>8</v>
      </c>
    </row>
    <row r="13" spans="1:4" x14ac:dyDescent="0.25">
      <c r="A13" s="50" t="s">
        <v>9</v>
      </c>
      <c r="B13" s="69">
        <v>1366</v>
      </c>
      <c r="C13" s="68">
        <v>90</v>
      </c>
      <c r="D13" s="25" t="s">
        <v>9</v>
      </c>
    </row>
    <row r="14" spans="1:4" x14ac:dyDescent="0.25">
      <c r="A14" s="50" t="s">
        <v>10</v>
      </c>
      <c r="B14" s="69">
        <v>12984</v>
      </c>
      <c r="C14" s="68">
        <v>7643</v>
      </c>
      <c r="D14" s="25" t="s">
        <v>10</v>
      </c>
    </row>
    <row r="15" spans="1:4" x14ac:dyDescent="0.25">
      <c r="A15" s="50" t="s">
        <v>11</v>
      </c>
      <c r="B15" s="69">
        <v>1881</v>
      </c>
      <c r="C15" s="68">
        <v>45</v>
      </c>
      <c r="D15" s="25" t="s">
        <v>11</v>
      </c>
    </row>
    <row r="16" spans="1:4" x14ac:dyDescent="0.25">
      <c r="A16" s="50" t="s">
        <v>12</v>
      </c>
      <c r="B16" s="69">
        <v>10145</v>
      </c>
      <c r="C16" s="68">
        <v>4883</v>
      </c>
      <c r="D16" s="25" t="s">
        <v>12</v>
      </c>
    </row>
    <row r="17" spans="1:4" x14ac:dyDescent="0.25">
      <c r="A17" s="50" t="s">
        <v>13</v>
      </c>
      <c r="B17" s="69">
        <v>182</v>
      </c>
      <c r="C17" s="68">
        <v>37</v>
      </c>
      <c r="D17" s="25" t="s">
        <v>13</v>
      </c>
    </row>
    <row r="18" spans="1:4" x14ac:dyDescent="0.25">
      <c r="A18" s="50" t="s">
        <v>14</v>
      </c>
      <c r="B18" s="69">
        <v>96</v>
      </c>
      <c r="C18" s="68">
        <v>50</v>
      </c>
      <c r="D18" s="25" t="s">
        <v>14</v>
      </c>
    </row>
    <row r="19" spans="1:4" x14ac:dyDescent="0.25">
      <c r="A19" s="50" t="s">
        <v>15</v>
      </c>
      <c r="B19" s="69">
        <v>46</v>
      </c>
      <c r="C19" s="68">
        <v>27</v>
      </c>
      <c r="D19" s="25" t="s">
        <v>15</v>
      </c>
    </row>
    <row r="20" spans="1:4" x14ac:dyDescent="0.25">
      <c r="A20" s="50" t="s">
        <v>16</v>
      </c>
      <c r="B20" s="69">
        <v>2266</v>
      </c>
      <c r="C20" s="68">
        <v>1207</v>
      </c>
      <c r="D20" s="25" t="s">
        <v>16</v>
      </c>
    </row>
    <row r="21" spans="1:4" x14ac:dyDescent="0.25">
      <c r="A21" s="50" t="s">
        <v>17</v>
      </c>
      <c r="B21" s="69">
        <v>295</v>
      </c>
      <c r="C21" s="68">
        <v>130</v>
      </c>
      <c r="D21" s="25" t="s">
        <v>17</v>
      </c>
    </row>
    <row r="22" spans="1:4" x14ac:dyDescent="0.25">
      <c r="A22" s="50" t="s">
        <v>19</v>
      </c>
      <c r="B22" s="69">
        <v>528</v>
      </c>
      <c r="C22" s="68">
        <v>173</v>
      </c>
      <c r="D22" s="25" t="s">
        <v>19</v>
      </c>
    </row>
    <row r="23" spans="1:4" x14ac:dyDescent="0.25">
      <c r="A23" s="50" t="s">
        <v>20</v>
      </c>
      <c r="B23" s="69">
        <v>19</v>
      </c>
      <c r="C23" s="68">
        <v>19</v>
      </c>
      <c r="D23" s="25" t="s">
        <v>20</v>
      </c>
    </row>
    <row r="24" spans="1:4" x14ac:dyDescent="0.25">
      <c r="A24" s="50" t="s">
        <v>21</v>
      </c>
      <c r="B24" s="69">
        <v>143</v>
      </c>
      <c r="C24" s="68">
        <v>82</v>
      </c>
      <c r="D24" s="25" t="s">
        <v>21</v>
      </c>
    </row>
    <row r="25" spans="1:4" x14ac:dyDescent="0.25">
      <c r="A25" s="50" t="s">
        <v>22</v>
      </c>
      <c r="B25" s="69">
        <v>3206</v>
      </c>
      <c r="C25" s="68">
        <v>2511</v>
      </c>
      <c r="D25" s="25" t="s">
        <v>22</v>
      </c>
    </row>
    <row r="26" spans="1:4" x14ac:dyDescent="0.25">
      <c r="A26" s="39" t="s">
        <v>54</v>
      </c>
    </row>
    <row r="27" spans="1:4" x14ac:dyDescent="0.25">
      <c r="A27" s="40" t="s">
        <v>55</v>
      </c>
    </row>
  </sheetData>
  <mergeCells count="2">
    <mergeCell ref="A5:A6"/>
    <mergeCell ref="D5:D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Tabela 1</vt:lpstr>
      <vt:lpstr>Tabela 2</vt:lpstr>
      <vt:lpstr>Tabela 3</vt:lpstr>
      <vt:lpstr>Tabela 4</vt:lpstr>
      <vt:lpstr>'Tabela 4'!OLE_LINK2</vt:lpstr>
      <vt:lpstr>'Tabela 4'!OLE_LINK6</vt:lpstr>
      <vt:lpstr>'Tabela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2019-07-15T07:03:45Z</dcterms:modified>
</cp:coreProperties>
</file>