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1 Saopstenja\2019\Obrazovanje\3_VISOKO OBRAZOVANJE\Diplomirani studenti\"/>
    </mc:Choice>
  </mc:AlternateContent>
  <bookViews>
    <workbookView xWindow="0" yWindow="0" windowWidth="28800" windowHeight="12300" tabRatio="741"/>
  </bookViews>
  <sheets>
    <sheet name="DipStudenti2018_Tab1" sheetId="1" r:id="rId1"/>
    <sheet name="DipStudenti2018_Tab2" sheetId="2" r:id="rId2"/>
    <sheet name="DipStudenti2018_Tab3" sheetId="3" r:id="rId3"/>
    <sheet name="DipStudenti2018_Tab4"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3" l="1"/>
  <c r="B16" i="3"/>
  <c r="B15" i="3"/>
  <c r="B13" i="3"/>
  <c r="B12" i="3"/>
  <c r="B11" i="3"/>
  <c r="B10" i="3"/>
  <c r="B9" i="3"/>
  <c r="D33" i="1"/>
  <c r="E33" i="1"/>
  <c r="H33" i="1"/>
  <c r="I33" i="1"/>
  <c r="H37" i="1"/>
  <c r="I37" i="1"/>
  <c r="B24" i="1"/>
  <c r="C24" i="1"/>
  <c r="H41" i="1"/>
  <c r="H46" i="1"/>
  <c r="H51" i="1"/>
  <c r="H56" i="1"/>
  <c r="B23" i="1" l="1"/>
  <c r="I61" i="1"/>
  <c r="H61" i="1"/>
  <c r="K56" i="1"/>
  <c r="J56" i="1"/>
  <c r="B56" i="1" s="1"/>
  <c r="I56" i="1"/>
  <c r="I51" i="1"/>
  <c r="I46" i="1"/>
  <c r="B46" i="1"/>
  <c r="I41" i="1"/>
  <c r="J41" i="1"/>
  <c r="K41" i="1"/>
  <c r="B29" i="1"/>
  <c r="B35" i="1"/>
  <c r="D19" i="1"/>
  <c r="C62" i="1"/>
  <c r="C58" i="1"/>
  <c r="C53" i="1"/>
  <c r="C48" i="1"/>
  <c r="C43" i="1"/>
  <c r="C38" i="1"/>
  <c r="C35" i="1"/>
  <c r="C34" i="1"/>
  <c r="C29" i="1"/>
  <c r="C25" i="1"/>
  <c r="C23" i="1"/>
  <c r="B62" i="1"/>
  <c r="B58" i="1"/>
  <c r="B53" i="1"/>
  <c r="B51" i="1"/>
  <c r="B48" i="1"/>
  <c r="B43" i="1"/>
  <c r="B38" i="1"/>
  <c r="B30" i="1"/>
  <c r="B25" i="1"/>
  <c r="C61" i="1" l="1"/>
  <c r="B61" i="1"/>
  <c r="C51" i="1"/>
  <c r="C46" i="1"/>
  <c r="C41" i="1"/>
  <c r="B37" i="1"/>
  <c r="C33" i="1"/>
  <c r="C56" i="1"/>
  <c r="C37" i="1"/>
  <c r="B41" i="1"/>
  <c r="K19" i="1"/>
  <c r="J20" i="1"/>
  <c r="I19" i="1"/>
  <c r="H19" i="1"/>
  <c r="H20" i="1"/>
  <c r="G19" i="1"/>
  <c r="F20" i="1"/>
  <c r="F19" i="1"/>
  <c r="E19" i="1"/>
  <c r="C19" i="1" l="1"/>
  <c r="B20" i="1"/>
  <c r="H21" i="1" l="1"/>
  <c r="C31" i="1"/>
  <c r="E21" i="1"/>
  <c r="B31" i="1"/>
  <c r="J27" i="1"/>
  <c r="K27" i="1"/>
  <c r="K18" i="1" s="1"/>
  <c r="K14" i="1" s="1"/>
  <c r="D21" i="1"/>
  <c r="I21" i="1"/>
  <c r="E27" i="1"/>
  <c r="H27" i="1"/>
  <c r="H18" i="1" s="1"/>
  <c r="H14" i="1" s="1"/>
  <c r="I27" i="1"/>
  <c r="I18" i="1" s="1"/>
  <c r="I14" i="1" s="1"/>
  <c r="F27" i="1"/>
  <c r="F18" i="1" s="1"/>
  <c r="F14" i="1" s="1"/>
  <c r="G27" i="1"/>
  <c r="G18" i="1" s="1"/>
  <c r="G14" i="1" s="1"/>
  <c r="D27" i="1"/>
  <c r="D18" i="1" s="1"/>
  <c r="B21" i="1" l="1"/>
  <c r="C21" i="1"/>
  <c r="D14" i="1"/>
  <c r="E18" i="1"/>
  <c r="C27" i="1"/>
  <c r="C18" i="1" s="1"/>
  <c r="C14" i="1" s="1"/>
  <c r="B27" i="1"/>
  <c r="E14" i="1" l="1"/>
  <c r="J18" i="1"/>
  <c r="J14" i="1" s="1"/>
  <c r="B33" i="1"/>
  <c r="B18" i="1" s="1"/>
  <c r="B14" i="1" s="1"/>
  <c r="J19" i="1"/>
  <c r="B19" i="1" s="1"/>
  <c r="B34" i="1" l="1"/>
</calcChain>
</file>

<file path=xl/sharedStrings.xml><?xml version="1.0" encoding="utf-8"?>
<sst xmlns="http://schemas.openxmlformats.org/spreadsheetml/2006/main" count="626" uniqueCount="154">
  <si>
    <t>Претходни подаци/Preliminary data</t>
  </si>
  <si>
    <t>Стари програм</t>
  </si>
  <si>
    <t>Болоњски програм</t>
  </si>
  <si>
    <t>Old programme</t>
  </si>
  <si>
    <t>Bologna - compliant programme</t>
  </si>
  <si>
    <t>редовни</t>
  </si>
  <si>
    <t>ванредни</t>
  </si>
  <si>
    <t>full-time</t>
  </si>
  <si>
    <t>part-time</t>
  </si>
  <si>
    <t>свега</t>
  </si>
  <si>
    <t>женски</t>
  </si>
  <si>
    <t>all</t>
  </si>
  <si>
    <t>female</t>
  </si>
  <si>
    <t>УКУПНО</t>
  </si>
  <si>
    <t>TOTAL</t>
  </si>
  <si>
    <t>ВИСОКЕ ШКОЛЕ</t>
  </si>
  <si>
    <t>-</t>
  </si>
  <si>
    <t>SCHOOLS OF HIGHER EDUCATION</t>
  </si>
  <si>
    <t>УНИВЕРЗИТЕТИ</t>
  </si>
  <si>
    <t>UNIVERSITIES</t>
  </si>
  <si>
    <t>Факултети</t>
  </si>
  <si>
    <t>Faculties</t>
  </si>
  <si>
    <t>Академије</t>
  </si>
  <si>
    <t>Academies</t>
  </si>
  <si>
    <t>Универзитет Бања Лука</t>
  </si>
  <si>
    <t>University of Banja Luka</t>
  </si>
  <si>
    <t>Универзитет Источно</t>
  </si>
  <si>
    <t xml:space="preserve">University of Istočno </t>
  </si>
  <si>
    <t>Слобомир П Универзитет</t>
  </si>
  <si>
    <t>Slobomir P University</t>
  </si>
  <si>
    <t>Универзитет Синергија</t>
  </si>
  <si>
    <t>University Sinergija</t>
  </si>
  <si>
    <t>Паневропски универзитет</t>
  </si>
  <si>
    <t xml:space="preserve">Pan-European University </t>
  </si>
  <si>
    <t>Апеирон</t>
  </si>
  <si>
    <t>Apeiron</t>
  </si>
  <si>
    <t>Универзитет за пословне</t>
  </si>
  <si>
    <t xml:space="preserve">University of Business </t>
  </si>
  <si>
    <t>студије</t>
  </si>
  <si>
    <t>Studies </t>
  </si>
  <si>
    <t>Универзитет за пословни</t>
  </si>
  <si>
    <t>инжењеринг и менаџмент</t>
  </si>
  <si>
    <t>Engineering and Management</t>
  </si>
  <si>
    <t>Независни универзитет</t>
  </si>
  <si>
    <t>Independent University of</t>
  </si>
  <si>
    <t>Бања Лука</t>
  </si>
  <si>
    <t>Banja Luka3)</t>
  </si>
  <si>
    <t>Универзитет "Бијељина"</t>
  </si>
  <si>
    <t>University "Bijeljina"</t>
  </si>
  <si>
    <t xml:space="preserve">1) Закон о високом образовању (Службени гласник Републике Српске, бр. 73/10, 104/11, 108/13 и 84/12) не односи се на теолошке факултете, високе теолошке школе и теолошке академије и Високу школу унутрашњих послова. Наведене високошколске установе и високе школе могу бити у саставу универзитета, што се регулише посебним уговором. За академска питања тих високошколскох установа и високих школа недлежан је сенат универзитета.
На основу уговора између Универзитета у Бањој Луци и Министарства унутрашњих послова Републике Српске, Висока школа унутрашњих послова постала је придружена чланица Универзитета у Бањој Луци.Од школске 2013/2014. године Православни богословски факултет  „Св. Василије Острошки“ у Фочи приказан је као организациона јединица Универзитета у Источном Сарајеву. Православни богословски факултет постао је чланица Универзитет у Источном Сарајеву у складу са посебним уговором.
</t>
  </si>
  <si>
    <t xml:space="preserve">The Law on Higher Education (Official Gazette of Republika Srpska. No.73/10, 104/11, 108/13 and 84/12) does not refer to theological faculties, theological schools of higher education and theological academies, nor to the Higher School of Internal Affairs. These higher education institutions and schools of higher education may be in composition of universities, which is regulated by a specific contract. Academic issues of these higher education institutions and schools of higher education are under the jurisdiction of the University Senate. 
Based on the contract between the University of Banja Luka and Ministry of Internal Affairs of Republika Srpska, the Higher School of Internal Affairs became an associate member of the University of Banja Luka.  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</si>
  <si>
    <t>2)Без података за Економски факултет у Дистрикту Брчко</t>
  </si>
  <si>
    <t xml:space="preserve">  Excluding data on the Faculty of Economics in District Brčko</t>
  </si>
  <si>
    <r>
      <t xml:space="preserve">3) </t>
    </r>
    <r>
      <rPr>
        <sz val="8"/>
        <color theme="1"/>
        <rFont val="Arial Narrow"/>
        <family val="2"/>
      </rPr>
      <t>Сједиште се односи на сједиште високошколске установе или њене организационе јединице</t>
    </r>
  </si>
  <si>
    <t>Hedquarters refers to the location of a higher education institution or its organisational unit</t>
  </si>
  <si>
    <t xml:space="preserve"> Data on graduated students are presented in accordance with fields of study given in the International Standard Classification of education (ISCED 97).</t>
  </si>
  <si>
    <r>
      <t>Сједиште</t>
    </r>
    <r>
      <rPr>
        <vertAlign val="superscript"/>
        <sz val="8"/>
        <color theme="1"/>
        <rFont val="Arial Narrow"/>
        <family val="2"/>
      </rPr>
      <t>3)</t>
    </r>
  </si>
  <si>
    <t>Пол</t>
  </si>
  <si>
    <r>
      <t xml:space="preserve">Укупно          </t>
    </r>
    <r>
      <rPr>
        <i/>
        <sz val="8"/>
        <color theme="1"/>
        <rFont val="Arial Narrow"/>
        <family val="2"/>
      </rPr>
      <t>Total</t>
    </r>
  </si>
  <si>
    <r>
      <t xml:space="preserve">Високе школе </t>
    </r>
    <r>
      <rPr>
        <i/>
        <sz val="8"/>
        <color theme="1"/>
        <rFont val="Arial Narrow"/>
        <family val="2"/>
      </rPr>
      <t>Schools of higher education</t>
    </r>
  </si>
  <si>
    <t>Универзитети</t>
  </si>
  <si>
    <t>Sex</t>
  </si>
  <si>
    <r>
      <t>Headquarters</t>
    </r>
    <r>
      <rPr>
        <i/>
        <vertAlign val="superscript"/>
        <sz val="8"/>
        <color theme="1"/>
        <rFont val="Arial Narrow"/>
        <family val="2"/>
      </rPr>
      <t>3)</t>
    </r>
  </si>
  <si>
    <t>Universities</t>
  </si>
  <si>
    <t>факултети</t>
  </si>
  <si>
    <t>теолошки факултети</t>
  </si>
  <si>
    <t>академије</t>
  </si>
  <si>
    <t>faculties</t>
  </si>
  <si>
    <t xml:space="preserve"> theological faculties</t>
  </si>
  <si>
    <t>academies</t>
  </si>
  <si>
    <t>мушки</t>
  </si>
  <si>
    <t>male</t>
  </si>
  <si>
    <t>Град Бања Лука</t>
  </si>
  <si>
    <t>City of Banja Luka</t>
  </si>
  <si>
    <t>Град Бијељина</t>
  </si>
  <si>
    <t>City of Bijeljina</t>
  </si>
  <si>
    <t>Власеница</t>
  </si>
  <si>
    <t>Vlasenica</t>
  </si>
  <si>
    <t>Градишка</t>
  </si>
  <si>
    <t>Gradiška</t>
  </si>
  <si>
    <t>Дервента</t>
  </si>
  <si>
    <t>Derventa</t>
  </si>
  <si>
    <t>Град Добој</t>
  </si>
  <si>
    <t>City of Doboj</t>
  </si>
  <si>
    <t>Град Зворник</t>
  </si>
  <si>
    <t>City of Zvornik</t>
  </si>
  <si>
    <t>Град Источно Сарајево</t>
  </si>
  <si>
    <t>City of Istočno Sarajevo</t>
  </si>
  <si>
    <t>Источно Ново Сарајево</t>
  </si>
  <si>
    <t>Istočno Novo Sarajevo</t>
  </si>
  <si>
    <t>Пале</t>
  </si>
  <si>
    <t>Pale</t>
  </si>
  <si>
    <t>Соколац</t>
  </si>
  <si>
    <t>Sokolac</t>
  </si>
  <si>
    <t>Лакташи</t>
  </si>
  <si>
    <t>Laktaši</t>
  </si>
  <si>
    <t>Нови Град</t>
  </si>
  <si>
    <t>Novi Grad</t>
  </si>
  <si>
    <t>Град Приједор</t>
  </si>
  <si>
    <t>City of Prijedor</t>
  </si>
  <si>
    <t>Сребреница</t>
  </si>
  <si>
    <t>Srebrenica</t>
  </si>
  <si>
    <t>Град Требиње</t>
  </si>
  <si>
    <t>City of Trebinje</t>
  </si>
  <si>
    <t>Фоча</t>
  </si>
  <si>
    <t>Foča</t>
  </si>
  <si>
    <r>
      <t>Област образовања</t>
    </r>
    <r>
      <rPr>
        <vertAlign val="superscript"/>
        <sz val="8"/>
        <color theme="1"/>
        <rFont val="Arial Narrow"/>
        <family val="2"/>
      </rPr>
      <t>4)</t>
    </r>
  </si>
  <si>
    <r>
      <t xml:space="preserve">Дипломирани студенти                </t>
    </r>
    <r>
      <rPr>
        <i/>
        <sz val="8"/>
        <color theme="1"/>
        <rFont val="Arial Narrow"/>
        <family val="2"/>
      </rPr>
      <t>Graduated students</t>
    </r>
  </si>
  <si>
    <r>
      <t>Field of study</t>
    </r>
    <r>
      <rPr>
        <i/>
        <vertAlign val="superscript"/>
        <sz val="8"/>
        <color theme="1"/>
        <rFont val="Arial Narrow"/>
        <family val="2"/>
      </rPr>
      <t>4)</t>
    </r>
  </si>
  <si>
    <t>Образовање</t>
  </si>
  <si>
    <t>Education</t>
  </si>
  <si>
    <t>Хуманистичке науке и умјетност</t>
  </si>
  <si>
    <t>Humanities and Arts</t>
  </si>
  <si>
    <t>Друштвене науке, пословање и право</t>
  </si>
  <si>
    <t>Social Sciences, Business and Law</t>
  </si>
  <si>
    <t>Природне науке, математика и информатика</t>
  </si>
  <si>
    <t xml:space="preserve">Инжењерство, производне технологије и </t>
  </si>
  <si>
    <t>Engineering, Manufacturing and</t>
  </si>
  <si>
    <t>грађевинарство</t>
  </si>
  <si>
    <t>Construction</t>
  </si>
  <si>
    <t>Пољопривреда и ветеринарство</t>
  </si>
  <si>
    <t>Agriculture and Veterinary</t>
  </si>
  <si>
    <t>Здравство и социјална заштита</t>
  </si>
  <si>
    <t>Health and Social Welfare</t>
  </si>
  <si>
    <t>Услуге</t>
  </si>
  <si>
    <t>Services</t>
  </si>
  <si>
    <t>Старост</t>
  </si>
  <si>
    <t>Age</t>
  </si>
  <si>
    <t xml:space="preserve"> 20 и мање</t>
  </si>
  <si>
    <t>up to 20 years</t>
  </si>
  <si>
    <t>30 и више</t>
  </si>
  <si>
    <t>30 years and over</t>
  </si>
  <si>
    <r>
      <t>15. IV 2019. Број/No.</t>
    </r>
    <r>
      <rPr>
        <b/>
        <sz val="9"/>
        <color theme="3"/>
        <rFont val="Arial Narrow"/>
        <family val="2"/>
        <charset val="238"/>
      </rPr>
      <t xml:space="preserve"> </t>
    </r>
    <r>
      <rPr>
        <b/>
        <sz val="11"/>
        <color theme="3"/>
        <rFont val="Arial Narrow"/>
        <family val="2"/>
        <charset val="238"/>
      </rPr>
      <t>96/19</t>
    </r>
  </si>
  <si>
    <t>Natural Sciences, Mathematics and Informatics</t>
  </si>
  <si>
    <t xml:space="preserve">4. ДИПЛОМИРАНИ СТУДЕНТИ ПРЕМА СТАРОСТИ, 2018. </t>
  </si>
  <si>
    <t xml:space="preserve">   GRADUATED STUDENTS BY AGE, 2018</t>
  </si>
  <si>
    <t>Дипломирани студенти, укупно</t>
  </si>
  <si>
    <t>Graduated students, total</t>
  </si>
  <si>
    <t xml:space="preserve">3. ДИПЛОМИРАНИ СТУДЕНТИ ПРЕМА ПОЛУ И ОБЛАСТИ ОБРАЗОВАЊА, 2018. </t>
  </si>
  <si>
    <r>
      <t xml:space="preserve">   </t>
    </r>
    <r>
      <rPr>
        <i/>
        <sz val="8"/>
        <color theme="1"/>
        <rFont val="Arial Narrow"/>
        <family val="2"/>
      </rPr>
      <t>GRADUATED STUDENTS BY SEX AND FIELD OF STUDY, 2018</t>
    </r>
  </si>
  <si>
    <t xml:space="preserve">  Hedquarters refers to the location of a higher education institution or its organisational unit</t>
  </si>
  <si>
    <t xml:space="preserve">2. ДИПЛОМИРАНИ СТУДЕНТИ ПРЕМА СЈЕДИШТУ УСТАНОВЕ НА КОЈОЈ СУ ДИПЛОМИРАЛИ, 2018. </t>
  </si>
  <si>
    <t xml:space="preserve">   GRADUATED STUDENTS BY SEX AND HEADQUARTERS OF THE INSTITUTION THEY GRADUATED FROM, 2018</t>
  </si>
  <si>
    <r>
      <t xml:space="preserve">Укупно дипломирани   </t>
    </r>
    <r>
      <rPr>
        <i/>
        <sz val="8"/>
        <color theme="1"/>
        <rFont val="Arial Narrow"/>
        <family val="2"/>
        <charset val="238"/>
      </rPr>
      <t>Graduates, total</t>
    </r>
  </si>
  <si>
    <r>
      <t>Teолошки факултети</t>
    </r>
    <r>
      <rPr>
        <vertAlign val="superscript"/>
        <sz val="8"/>
        <color theme="1"/>
        <rFont val="Arial Narrow"/>
        <family val="2"/>
        <charset val="238"/>
      </rPr>
      <t>1)</t>
    </r>
  </si>
  <si>
    <r>
      <t>Theological faculties</t>
    </r>
    <r>
      <rPr>
        <i/>
        <vertAlign val="superscript"/>
        <sz val="8"/>
        <color theme="1"/>
        <rFont val="Arial Narrow"/>
        <family val="2"/>
        <charset val="238"/>
      </rPr>
      <t>1)</t>
    </r>
  </si>
  <si>
    <r>
      <t>Сарајево</t>
    </r>
    <r>
      <rPr>
        <vertAlign val="superscript"/>
        <sz val="8"/>
        <color theme="1"/>
        <rFont val="Arial Narrow"/>
        <family val="2"/>
        <charset val="238"/>
      </rPr>
      <t>2)</t>
    </r>
  </si>
  <si>
    <r>
      <t>Sarajevo</t>
    </r>
    <r>
      <rPr>
        <i/>
        <vertAlign val="superscript"/>
        <sz val="8"/>
        <color theme="1"/>
        <rFont val="Arial Narrow"/>
        <family val="2"/>
        <charset val="238"/>
      </rPr>
      <t>2)</t>
    </r>
  </si>
  <si>
    <r>
      <t xml:space="preserve">3) </t>
    </r>
    <r>
      <rPr>
        <sz val="8"/>
        <color theme="1"/>
        <rFont val="Arial Narrow"/>
        <family val="2"/>
        <charset val="238"/>
      </rPr>
      <t>Сједиште се односи на сједиште високошколске установе или њене организационе јединице</t>
    </r>
  </si>
  <si>
    <r>
      <t xml:space="preserve">4)  </t>
    </r>
    <r>
      <rPr>
        <sz val="8"/>
        <color theme="1"/>
        <rFont val="Arial Narrow"/>
        <family val="2"/>
        <charset val="238"/>
      </rPr>
      <t>Подаци о дипломираним студентима приказани су у складу са областима образовања Међународне стандардне класификације образовања (ISCED 97).</t>
    </r>
  </si>
  <si>
    <t>Higher education 
institution</t>
  </si>
  <si>
    <t>Високошколскa 
установа</t>
  </si>
  <si>
    <t xml:space="preserve">1. ДИПЛОМИРАНИ СТУДЕНТИ ПРЕМА НАЧИНУ СТУДИРАЊА И ПОЛУ, 2018. </t>
  </si>
  <si>
    <t xml:space="preserve">   GRADUATED STUDENTS BY MODE OF STUDYING AND SEX,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</si>
</sst>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04"/>
      <scheme val="minor"/>
    </font>
    <font>
      <sz val="8"/>
      <color theme="1"/>
      <name val="Arial Narrow"/>
      <family val="2"/>
    </font>
    <font>
      <sz val="11"/>
      <color theme="1"/>
      <name val="Arial Narrow"/>
      <family val="2"/>
    </font>
    <font>
      <sz val="9"/>
      <color theme="3"/>
      <name val="Arial Narrow"/>
      <family val="2"/>
      <charset val="238"/>
    </font>
    <font>
      <b/>
      <sz val="9"/>
      <color theme="3"/>
      <name val="Arial Narrow"/>
      <family val="2"/>
      <charset val="238"/>
    </font>
    <font>
      <b/>
      <sz val="11"/>
      <color theme="3"/>
      <name val="Arial Narrow"/>
      <family val="2"/>
      <charset val="238"/>
    </font>
    <font>
      <i/>
      <sz val="8"/>
      <color theme="1"/>
      <name val="Arial Narrow"/>
      <family val="2"/>
    </font>
    <font>
      <vertAlign val="superscript"/>
      <sz val="8"/>
      <color theme="1"/>
      <name val="Arial Narrow"/>
      <family val="2"/>
    </font>
    <font>
      <i/>
      <vertAlign val="superscript"/>
      <sz val="8"/>
      <color theme="1"/>
      <name val="Arial Narrow"/>
      <family val="2"/>
    </font>
    <font>
      <sz val="8"/>
      <color theme="1"/>
      <name val="Tahoma"/>
      <family val="2"/>
    </font>
    <font>
      <sz val="8"/>
      <color rgb="FF000000"/>
      <name val="Arial Narrow"/>
      <family val="2"/>
    </font>
    <font>
      <sz val="8"/>
      <color theme="1"/>
      <name val="Arial Narrow"/>
      <family val="2"/>
      <charset val="238"/>
    </font>
    <font>
      <sz val="11"/>
      <color theme="1"/>
      <name val="Arial Narrow"/>
      <family val="2"/>
      <charset val="238"/>
    </font>
    <font>
      <b/>
      <sz val="10"/>
      <color theme="3"/>
      <name val="Arial Narrow"/>
      <family val="2"/>
      <charset val="238"/>
    </font>
    <font>
      <b/>
      <sz val="14"/>
      <color theme="3"/>
      <name val="Arial Narrow"/>
      <family val="2"/>
      <charset val="238"/>
    </font>
    <font>
      <i/>
      <sz val="8"/>
      <color theme="3"/>
      <name val="Arial Narrow"/>
      <family val="2"/>
      <charset val="238"/>
    </font>
    <font>
      <sz val="8"/>
      <color theme="3"/>
      <name val="Arial Narrow"/>
      <family val="2"/>
      <charset val="238"/>
    </font>
    <font>
      <i/>
      <sz val="8"/>
      <color theme="1"/>
      <name val="Arial Narrow"/>
      <family val="2"/>
      <charset val="238"/>
    </font>
    <font>
      <vertAlign val="superscript"/>
      <sz val="8"/>
      <color theme="1"/>
      <name val="Arial Narrow"/>
      <family val="2"/>
      <charset val="238"/>
    </font>
    <font>
      <i/>
      <vertAlign val="superscript"/>
      <sz val="8"/>
      <color theme="1"/>
      <name val="Arial Narrow"/>
      <family val="2"/>
      <charset val="238"/>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69">
    <xf numFmtId="0" fontId="0" fillId="0" borderId="0" xfId="0"/>
    <xf numFmtId="0" fontId="1" fillId="0" borderId="0" xfId="0" applyFont="1"/>
    <xf numFmtId="0" fontId="1" fillId="0" borderId="0" xfId="0" applyFont="1" applyAlignment="1">
      <alignment horizontal="center"/>
    </xf>
    <xf numFmtId="0" fontId="2" fillId="0" borderId="0" xfId="0" applyFont="1"/>
    <xf numFmtId="0" fontId="3" fillId="0" borderId="0" xfId="0" applyFont="1" applyAlignment="1">
      <alignment horizontal="right"/>
    </xf>
    <xf numFmtId="0" fontId="1" fillId="0" borderId="0" xfId="0" applyFont="1" applyBorder="1"/>
    <xf numFmtId="0" fontId="1" fillId="2" borderId="9" xfId="0" applyFont="1" applyFill="1" applyBorder="1" applyAlignment="1">
      <alignment horizontal="center"/>
    </xf>
    <xf numFmtId="0" fontId="1" fillId="2" borderId="2" xfId="0" applyFont="1" applyFill="1" applyBorder="1" applyAlignment="1">
      <alignment horizontal="center"/>
    </xf>
    <xf numFmtId="0" fontId="6" fillId="2" borderId="10" xfId="0" applyFont="1" applyFill="1" applyBorder="1" applyAlignment="1">
      <alignment horizontal="center" vertical="top"/>
    </xf>
    <xf numFmtId="0" fontId="6" fillId="2" borderId="6" xfId="0" applyFont="1" applyFill="1" applyBorder="1" applyAlignment="1">
      <alignment horizontal="center" vertical="top"/>
    </xf>
    <xf numFmtId="0" fontId="6" fillId="0" borderId="0" xfId="0" applyFont="1" applyFill="1" applyBorder="1" applyAlignment="1">
      <alignment horizontal="center" vertical="center" wrapText="1"/>
    </xf>
    <xf numFmtId="0" fontId="1" fillId="0" borderId="0" xfId="0" applyFont="1" applyAlignment="1">
      <alignment horizontal="right" indent="1"/>
    </xf>
    <xf numFmtId="0" fontId="1" fillId="0" borderId="4" xfId="0" applyFont="1" applyBorder="1" applyAlignment="1">
      <alignment horizontal="right" indent="1"/>
    </xf>
    <xf numFmtId="0" fontId="2" fillId="0" borderId="0" xfId="0" applyFont="1" applyAlignment="1">
      <alignment horizontal="center"/>
    </xf>
    <xf numFmtId="0" fontId="6" fillId="0" borderId="0" xfId="0" applyFont="1" applyAlignment="1">
      <alignment vertical="top"/>
    </xf>
    <xf numFmtId="0" fontId="6" fillId="0" borderId="0" xfId="0" applyFont="1" applyAlignment="1">
      <alignment vertical="top" wrapText="1"/>
    </xf>
    <xf numFmtId="0" fontId="1" fillId="0" borderId="0" xfId="0" applyFont="1" applyAlignment="1">
      <alignment vertical="top" wrapText="1"/>
    </xf>
    <xf numFmtId="0" fontId="1" fillId="2" borderId="12" xfId="0" applyFont="1" applyFill="1" applyBorder="1" applyAlignment="1">
      <alignment horizontal="center"/>
    </xf>
    <xf numFmtId="0" fontId="1" fillId="2" borderId="12" xfId="0" applyNumberFormat="1" applyFont="1" applyFill="1" applyBorder="1" applyAlignment="1">
      <alignment horizontal="center" wrapText="1"/>
    </xf>
    <xf numFmtId="0" fontId="6" fillId="2" borderId="10" xfId="0" applyNumberFormat="1" applyFont="1" applyFill="1" applyBorder="1" applyAlignment="1">
      <alignment horizontal="center" vertical="top" wrapText="1"/>
    </xf>
    <xf numFmtId="0" fontId="1" fillId="0" borderId="0" xfId="0" applyFont="1" applyBorder="1" applyAlignment="1">
      <alignment vertical="center"/>
    </xf>
    <xf numFmtId="0" fontId="1" fillId="0" borderId="1" xfId="0" applyFont="1" applyBorder="1" applyAlignment="1">
      <alignment vertical="center"/>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6" fillId="0" borderId="0" xfId="0" applyFont="1" applyFill="1" applyBorder="1" applyAlignment="1">
      <alignment vertical="center" wrapText="1"/>
    </xf>
    <xf numFmtId="0" fontId="1" fillId="0" borderId="0" xfId="0" applyFont="1" applyAlignment="1">
      <alignment vertical="top"/>
    </xf>
    <xf numFmtId="0" fontId="1" fillId="0" borderId="4" xfId="0" applyFont="1" applyBorder="1" applyAlignment="1">
      <alignment vertical="top"/>
    </xf>
    <xf numFmtId="0" fontId="1" fillId="0" borderId="0" xfId="0" applyFont="1" applyBorder="1" applyAlignment="1">
      <alignment vertical="top" wrapText="1"/>
    </xf>
    <xf numFmtId="0" fontId="1" fillId="0" borderId="4" xfId="0" applyFont="1" applyBorder="1"/>
    <xf numFmtId="0" fontId="1" fillId="0" borderId="0" xfId="0" applyFont="1" applyAlignment="1">
      <alignment horizontal="left" vertical="top" indent="1"/>
    </xf>
    <xf numFmtId="0" fontId="1" fillId="0" borderId="4" xfId="0" applyFont="1" applyBorder="1" applyAlignment="1">
      <alignment vertical="top" wrapText="1"/>
    </xf>
    <xf numFmtId="0" fontId="6" fillId="0" borderId="0" xfId="0" applyFont="1" applyAlignment="1">
      <alignment horizontal="left" vertical="top" wrapText="1" indent="1"/>
    </xf>
    <xf numFmtId="0" fontId="1" fillId="0" borderId="0" xfId="0" applyFont="1" applyFill="1" applyAlignment="1">
      <alignment vertical="top"/>
    </xf>
    <xf numFmtId="0" fontId="0" fillId="0" borderId="0" xfId="0" applyAlignment="1">
      <alignment horizontal="center"/>
    </xf>
    <xf numFmtId="1" fontId="10" fillId="0" borderId="0" xfId="0" applyNumberFormat="1" applyFont="1" applyFill="1" applyAlignment="1">
      <alignment horizontal="right" vertical="top" indent="1"/>
    </xf>
    <xf numFmtId="1" fontId="1" fillId="0" borderId="0" xfId="0" applyNumberFormat="1" applyFont="1" applyFill="1" applyAlignment="1">
      <alignment horizontal="right" vertical="top" indent="1"/>
    </xf>
    <xf numFmtId="1" fontId="10" fillId="0" borderId="0" xfId="0" applyNumberFormat="1" applyFont="1" applyFill="1" applyAlignment="1">
      <alignment horizontal="right" vertical="top" wrapText="1" indent="1"/>
    </xf>
    <xf numFmtId="1" fontId="1" fillId="0" borderId="0" xfId="0" applyNumberFormat="1" applyFont="1" applyFill="1" applyAlignment="1">
      <alignment horizontal="right" indent="1"/>
    </xf>
    <xf numFmtId="0" fontId="1" fillId="0" borderId="0" xfId="0" applyFont="1" applyAlignment="1"/>
    <xf numFmtId="0" fontId="2" fillId="0" borderId="0" xfId="0" applyFont="1" applyAlignment="1">
      <alignment vertical="center"/>
    </xf>
    <xf numFmtId="0" fontId="1"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4" xfId="0" applyFont="1" applyFill="1" applyBorder="1" applyAlignment="1">
      <alignment vertical="center"/>
    </xf>
    <xf numFmtId="0" fontId="1" fillId="0" borderId="0" xfId="0" applyFont="1" applyFill="1" applyAlignment="1">
      <alignment vertical="center"/>
    </xf>
    <xf numFmtId="0" fontId="9" fillId="0" borderId="0" xfId="0" applyFont="1" applyFill="1" applyAlignment="1">
      <alignment vertical="center"/>
    </xf>
    <xf numFmtId="0" fontId="6" fillId="0" borderId="0" xfId="0" applyFont="1" applyFill="1" applyAlignment="1">
      <alignment vertical="top"/>
    </xf>
    <xf numFmtId="0" fontId="0" fillId="0" borderId="0" xfId="0" applyFill="1" applyAlignment="1">
      <alignment vertical="center"/>
    </xf>
    <xf numFmtId="0" fontId="1" fillId="0" borderId="1" xfId="0" applyFont="1" applyBorder="1" applyAlignment="1">
      <alignment horizontal="center"/>
    </xf>
    <xf numFmtId="0" fontId="6" fillId="0" borderId="0" xfId="0" applyFont="1" applyAlignment="1">
      <alignment horizontal="center"/>
    </xf>
    <xf numFmtId="0" fontId="1" fillId="0" borderId="4" xfId="0" applyFont="1" applyBorder="1" applyAlignment="1">
      <alignment horizontal="center"/>
    </xf>
    <xf numFmtId="0" fontId="1" fillId="0" borderId="1" xfId="0" applyFont="1" applyBorder="1" applyAlignment="1">
      <alignment horizontal="right" vertical="center"/>
    </xf>
    <xf numFmtId="1" fontId="10" fillId="0" borderId="4" xfId="0" applyNumberFormat="1" applyFont="1" applyFill="1" applyBorder="1" applyAlignment="1">
      <alignment horizontal="right" vertical="top" indent="1"/>
    </xf>
    <xf numFmtId="1" fontId="1" fillId="0" borderId="4" xfId="0" applyNumberFormat="1" applyFont="1" applyFill="1" applyBorder="1" applyAlignment="1">
      <alignment horizontal="right" vertical="top" wrapText="1" indent="1"/>
    </xf>
    <xf numFmtId="1" fontId="10" fillId="0" borderId="4" xfId="0" applyNumberFormat="1" applyFont="1" applyFill="1" applyBorder="1" applyAlignment="1">
      <alignment horizontal="right" vertical="top" wrapText="1" indent="1"/>
    </xf>
    <xf numFmtId="1" fontId="1" fillId="0" borderId="4" xfId="0" applyNumberFormat="1" applyFont="1" applyFill="1" applyBorder="1" applyAlignment="1">
      <alignment horizontal="right" indent="1"/>
    </xf>
    <xf numFmtId="0" fontId="1" fillId="0" borderId="4" xfId="0" applyFont="1" applyBorder="1" applyAlignment="1">
      <alignment vertical="center"/>
    </xf>
    <xf numFmtId="0" fontId="6" fillId="0" borderId="0" xfId="0" applyFont="1" applyAlignment="1">
      <alignment horizontal="left" vertical="center"/>
    </xf>
    <xf numFmtId="0" fontId="1" fillId="0" borderId="0" xfId="0" applyFont="1" applyBorder="1" applyAlignment="1">
      <alignment horizontal="right" vertical="center" indent="1"/>
    </xf>
    <xf numFmtId="0" fontId="1" fillId="0" borderId="0" xfId="0" applyNumberFormat="1" applyFont="1" applyAlignment="1">
      <alignment horizontal="right" vertical="center" indent="1"/>
    </xf>
    <xf numFmtId="0" fontId="1" fillId="0" borderId="4" xfId="0" applyNumberFormat="1" applyFont="1" applyBorder="1" applyAlignment="1">
      <alignment horizontal="right" vertical="center" indent="1"/>
    </xf>
    <xf numFmtId="0" fontId="1" fillId="0" borderId="5" xfId="0" applyFont="1" applyBorder="1" applyAlignment="1">
      <alignment horizontal="right" vertical="center" indent="1"/>
    </xf>
    <xf numFmtId="0" fontId="1" fillId="0" borderId="4" xfId="0" applyFont="1" applyBorder="1" applyAlignment="1">
      <alignment horizontal="right" vertical="center" indent="1"/>
    </xf>
    <xf numFmtId="0" fontId="1" fillId="0" borderId="0" xfId="0" applyFont="1" applyAlignment="1">
      <alignment horizontal="right" vertical="center" indent="1"/>
    </xf>
    <xf numFmtId="0" fontId="6" fillId="0" borderId="0" xfId="0" applyFont="1" applyFill="1" applyBorder="1" applyAlignment="1">
      <alignment horizontal="center" wrapText="1"/>
    </xf>
    <xf numFmtId="0" fontId="7" fillId="0" borderId="0" xfId="0" applyFont="1" applyAlignment="1">
      <alignment horizontal="left" vertical="top" wrapText="1"/>
    </xf>
    <xf numFmtId="0" fontId="6" fillId="0" borderId="0" xfId="0" applyFont="1" applyAlignment="1">
      <alignment horizontal="left" vertical="top"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6" fillId="2" borderId="6" xfId="0" applyFont="1" applyFill="1" applyBorder="1" applyAlignment="1">
      <alignment horizontal="center" vertical="top"/>
    </xf>
    <xf numFmtId="0" fontId="6" fillId="2" borderId="8" xfId="0" applyFont="1" applyFill="1" applyBorder="1" applyAlignment="1">
      <alignment horizontal="center" vertical="top"/>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top"/>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0" borderId="4" xfId="0" applyFont="1" applyFill="1" applyBorder="1" applyAlignment="1">
      <alignment horizontal="center" vertical="center"/>
    </xf>
    <xf numFmtId="0" fontId="11" fillId="0" borderId="0" xfId="0" applyFont="1"/>
    <xf numFmtId="0" fontId="11" fillId="0" borderId="0" xfId="0" applyFont="1" applyAlignment="1">
      <alignment horizontal="center"/>
    </xf>
    <xf numFmtId="0" fontId="12" fillId="0" borderId="0" xfId="0" applyFont="1"/>
    <xf numFmtId="0" fontId="13" fillId="0" borderId="0" xfId="0" applyFont="1" applyAlignment="1">
      <alignment horizontal="left"/>
    </xf>
    <xf numFmtId="0" fontId="14" fillId="0" borderId="0" xfId="0" applyFont="1" applyAlignment="1">
      <alignment horizontal="right"/>
    </xf>
    <xf numFmtId="0" fontId="15" fillId="0" borderId="0" xfId="0" applyFont="1" applyAlignment="1">
      <alignment horizontal="left"/>
    </xf>
    <xf numFmtId="0" fontId="16" fillId="0" borderId="0" xfId="0" applyFont="1" applyAlignment="1">
      <alignment horizontal="right"/>
    </xf>
    <xf numFmtId="0" fontId="11" fillId="0" borderId="0" xfId="0" applyFont="1" applyBorder="1"/>
    <xf numFmtId="0" fontId="17" fillId="0" borderId="0" xfId="0" applyFont="1" applyBorder="1" applyAlignment="1">
      <alignment vertical="top"/>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11" fillId="2" borderId="1" xfId="0" applyFont="1" applyFill="1" applyBorder="1" applyAlignment="1">
      <alignment horizontal="center" wrapText="1"/>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1" xfId="0" applyFont="1" applyFill="1" applyBorder="1" applyAlignment="1">
      <alignment horizontal="center"/>
    </xf>
    <xf numFmtId="0" fontId="17" fillId="2" borderId="2"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7" fillId="2" borderId="6"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7" fillId="2" borderId="6" xfId="0" applyFont="1" applyFill="1" applyBorder="1" applyAlignment="1">
      <alignment horizontal="center" vertical="top"/>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9" xfId="0" applyFont="1" applyFill="1" applyBorder="1" applyAlignment="1">
      <alignment horizontal="center" wrapText="1"/>
    </xf>
    <xf numFmtId="0" fontId="11" fillId="2" borderId="8" xfId="0" applyFont="1" applyFill="1" applyBorder="1" applyAlignment="1">
      <alignment horizontal="center" vertical="center"/>
    </xf>
    <xf numFmtId="0" fontId="17" fillId="2" borderId="10" xfId="0" applyFont="1" applyFill="1" applyBorder="1" applyAlignment="1">
      <alignment horizontal="center" vertical="top"/>
    </xf>
    <xf numFmtId="0" fontId="17" fillId="2" borderId="6" xfId="0" applyFont="1" applyFill="1" applyBorder="1" applyAlignment="1">
      <alignment horizontal="center" vertical="top"/>
    </xf>
    <xf numFmtId="0" fontId="17" fillId="2" borderId="10" xfId="0" applyFont="1" applyFill="1" applyBorder="1" applyAlignment="1">
      <alignment horizontal="center" vertical="top" wrapText="1"/>
    </xf>
    <xf numFmtId="0" fontId="17" fillId="2" borderId="6" xfId="0" applyFont="1" applyFill="1" applyBorder="1" applyAlignment="1">
      <alignment horizontal="center" vertical="center" wrapText="1"/>
    </xf>
    <xf numFmtId="0" fontId="11" fillId="0" borderId="1" xfId="0" applyFont="1" applyFill="1" applyBorder="1" applyAlignment="1">
      <alignment horizontal="center" vertical="center"/>
    </xf>
    <xf numFmtId="0" fontId="17" fillId="0" borderId="3" xfId="0" applyFont="1" applyFill="1" applyBorder="1" applyAlignment="1">
      <alignment horizontal="center"/>
    </xf>
    <xf numFmtId="0" fontId="17" fillId="0" borderId="0" xfId="0" applyFont="1" applyFill="1" applyBorder="1" applyAlignment="1">
      <alignment horizontal="center"/>
    </xf>
    <xf numFmtId="0" fontId="17" fillId="0" borderId="1" xfId="0" applyFont="1" applyFill="1" applyBorder="1" applyAlignment="1">
      <alignment horizontal="center" wrapText="1"/>
    </xf>
    <xf numFmtId="0" fontId="17" fillId="0" borderId="0" xfId="0" applyFont="1" applyFill="1" applyBorder="1" applyAlignment="1">
      <alignment horizontal="center" vertical="center" wrapText="1"/>
    </xf>
    <xf numFmtId="0" fontId="11" fillId="0" borderId="5" xfId="0" applyFont="1" applyFill="1" applyBorder="1" applyAlignment="1">
      <alignment horizontal="right" indent="1"/>
    </xf>
    <xf numFmtId="0" fontId="11" fillId="0" borderId="0" xfId="0" applyFont="1" applyFill="1" applyBorder="1" applyAlignment="1">
      <alignment horizontal="right" indent="1"/>
    </xf>
    <xf numFmtId="0" fontId="17" fillId="0" borderId="5" xfId="0" applyFont="1" applyBorder="1" applyAlignment="1">
      <alignment wrapText="1"/>
    </xf>
    <xf numFmtId="0" fontId="11" fillId="0" borderId="5" xfId="0" applyFont="1" applyBorder="1" applyAlignment="1">
      <alignment horizontal="center"/>
    </xf>
    <xf numFmtId="0" fontId="11" fillId="0" borderId="0" xfId="0" applyFont="1" applyBorder="1" applyAlignment="1">
      <alignment vertical="top"/>
    </xf>
    <xf numFmtId="0" fontId="11" fillId="0" borderId="0" xfId="0" applyFont="1" applyFill="1" applyAlignment="1">
      <alignment horizontal="right" indent="1"/>
    </xf>
    <xf numFmtId="0" fontId="11" fillId="0" borderId="0" xfId="0" applyFont="1" applyFill="1" applyBorder="1" applyAlignment="1">
      <alignment horizontal="right" vertical="center" indent="1"/>
    </xf>
    <xf numFmtId="0" fontId="11" fillId="0" borderId="0" xfId="0" applyFont="1" applyBorder="1" applyAlignment="1">
      <alignment horizontal="left" indent="3"/>
    </xf>
    <xf numFmtId="0" fontId="17" fillId="0" borderId="5" xfId="0" applyFont="1" applyBorder="1" applyAlignment="1">
      <alignment horizontal="left" wrapText="1" indent="3"/>
    </xf>
    <xf numFmtId="0" fontId="11" fillId="0" borderId="0" xfId="0" applyFont="1" applyFill="1" applyBorder="1"/>
    <xf numFmtId="0" fontId="11" fillId="0" borderId="0" xfId="0" applyFont="1" applyFill="1" applyBorder="1" applyAlignment="1">
      <alignment horizontal="left" indent="3"/>
    </xf>
    <xf numFmtId="0" fontId="11" fillId="0" borderId="4" xfId="0" applyFont="1" applyBorder="1"/>
    <xf numFmtId="0" fontId="11" fillId="0" borderId="4" xfId="0" applyFont="1" applyBorder="1" applyAlignment="1">
      <alignment horizontal="left" indent="3"/>
    </xf>
    <xf numFmtId="0" fontId="11" fillId="0" borderId="0" xfId="0" applyFont="1" applyFill="1" applyAlignment="1">
      <alignment horizontal="right" vertical="top" indent="1"/>
    </xf>
    <xf numFmtId="0" fontId="11" fillId="0" borderId="5" xfId="0" applyFont="1" applyFill="1" applyBorder="1" applyAlignment="1">
      <alignment horizontal="right" vertical="top" indent="1"/>
    </xf>
    <xf numFmtId="0" fontId="11" fillId="0" borderId="0" xfId="0" applyFont="1" applyFill="1" applyBorder="1" applyAlignment="1">
      <alignment horizontal="right" vertical="top" indent="1"/>
    </xf>
    <xf numFmtId="0" fontId="17" fillId="0" borderId="5" xfId="0" applyFont="1" applyBorder="1"/>
    <xf numFmtId="0" fontId="17" fillId="0" borderId="5" xfId="0" applyFont="1" applyBorder="1" applyAlignment="1">
      <alignment horizontal="justify" wrapText="1"/>
    </xf>
    <xf numFmtId="0" fontId="11" fillId="0" borderId="0" xfId="0" applyFont="1" applyBorder="1" applyAlignment="1"/>
    <xf numFmtId="0" fontId="12" fillId="0" borderId="0" xfId="0" applyFont="1" applyBorder="1"/>
    <xf numFmtId="0" fontId="17" fillId="0" borderId="11" xfId="0" applyFont="1" applyBorder="1" applyAlignment="1">
      <alignment horizontal="center" vertical="top" wrapText="1"/>
    </xf>
    <xf numFmtId="0" fontId="17" fillId="0" borderId="0" xfId="0" applyFont="1" applyAlignment="1">
      <alignment horizontal="center" vertical="top" wrapText="1"/>
    </xf>
    <xf numFmtId="0" fontId="11"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17" fillId="0" borderId="0" xfId="0" applyFont="1"/>
    <xf numFmtId="0" fontId="11" fillId="0" borderId="0" xfId="0" applyFont="1" applyAlignment="1">
      <alignment horizontal="justify" vertical="top" wrapText="1"/>
    </xf>
    <xf numFmtId="0" fontId="17" fillId="0" borderId="0" xfId="0" applyFont="1" applyAlignment="1">
      <alignment horizontal="left" vertical="top" wrapText="1"/>
    </xf>
    <xf numFmtId="0" fontId="18" fillId="0" borderId="0" xfId="0" applyFont="1" applyAlignment="1">
      <alignment horizontal="left" vertical="top" wrapText="1"/>
    </xf>
    <xf numFmtId="0" fontId="11" fillId="0" borderId="0" xfId="0" applyFont="1" applyFill="1" applyBorder="1" applyAlignment="1">
      <alignment vertical="center"/>
    </xf>
    <xf numFmtId="0" fontId="12" fillId="0" borderId="0" xfId="0" applyFont="1" applyAlignment="1">
      <alignment horizontal="center"/>
    </xf>
    <xf numFmtId="0" fontId="18" fillId="0" borderId="0" xfId="0" applyFont="1" applyAlignment="1">
      <alignment vertical="top"/>
    </xf>
    <xf numFmtId="0" fontId="17" fillId="0" borderId="0" xfId="0" applyFont="1" applyAlignment="1">
      <alignment vertical="top"/>
    </xf>
    <xf numFmtId="0" fontId="17" fillId="0" borderId="0" xfId="0" applyFont="1" applyAlignment="1">
      <alignment vertical="top" wrapText="1"/>
    </xf>
    <xf numFmtId="0" fontId="11"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zoomScaleNormal="100" workbookViewId="0">
      <selection activeCell="Q30" sqref="Q30"/>
    </sheetView>
  </sheetViews>
  <sheetFormatPr defaultRowHeight="16.5" x14ac:dyDescent="0.3"/>
  <cols>
    <col min="1" max="1" width="28.5703125" style="93" customWidth="1"/>
    <col min="2" max="2" width="10" style="93" customWidth="1"/>
    <col min="3" max="3" width="8" style="164" customWidth="1"/>
    <col min="4" max="4" width="8.140625" style="164" customWidth="1"/>
    <col min="5" max="5" width="9" style="164" customWidth="1"/>
    <col min="6" max="7" width="9.140625" style="164"/>
    <col min="8" max="8" width="7" style="164" customWidth="1"/>
    <col min="9" max="9" width="7.42578125" style="164" customWidth="1"/>
    <col min="10" max="10" width="7.7109375" style="164" customWidth="1"/>
    <col min="11" max="11" width="9.140625" style="164"/>
    <col min="12" max="12" width="25.5703125" style="164" customWidth="1"/>
    <col min="13" max="16384" width="9.140625" style="93"/>
  </cols>
  <sheetData>
    <row r="1" spans="1:14" x14ac:dyDescent="0.3">
      <c r="A1" s="91"/>
      <c r="B1" s="91"/>
      <c r="C1" s="92"/>
      <c r="D1" s="92"/>
      <c r="E1" s="92"/>
      <c r="F1" s="92"/>
      <c r="G1" s="92"/>
      <c r="H1" s="92"/>
      <c r="I1" s="92"/>
      <c r="J1" s="92"/>
      <c r="K1" s="92"/>
      <c r="L1" s="92"/>
      <c r="M1" s="91"/>
      <c r="N1" s="91"/>
    </row>
    <row r="2" spans="1:14" ht="18.75" x14ac:dyDescent="0.3">
      <c r="A2" s="94" t="s">
        <v>0</v>
      </c>
      <c r="B2" s="94"/>
      <c r="C2" s="92"/>
      <c r="D2" s="92"/>
      <c r="E2" s="92"/>
      <c r="F2" s="92"/>
      <c r="G2" s="92"/>
      <c r="H2" s="92"/>
      <c r="I2" s="92"/>
      <c r="J2" s="92"/>
      <c r="K2" s="92"/>
      <c r="L2" s="95">
        <v>2018</v>
      </c>
      <c r="M2" s="91"/>
      <c r="N2" s="91"/>
    </row>
    <row r="3" spans="1:14" x14ac:dyDescent="0.3">
      <c r="A3" s="96"/>
      <c r="B3" s="91"/>
      <c r="C3" s="92"/>
      <c r="D3" s="92"/>
      <c r="E3" s="92"/>
      <c r="F3" s="92"/>
      <c r="G3" s="92"/>
      <c r="H3" s="92"/>
      <c r="I3" s="92"/>
      <c r="J3" s="92"/>
      <c r="K3" s="92"/>
      <c r="L3" s="4" t="s">
        <v>132</v>
      </c>
      <c r="M3" s="91"/>
      <c r="N3" s="91"/>
    </row>
    <row r="4" spans="1:14" x14ac:dyDescent="0.3">
      <c r="A4" s="91"/>
      <c r="B4" s="91"/>
      <c r="C4" s="92"/>
      <c r="D4" s="92"/>
      <c r="E4" s="92"/>
      <c r="F4" s="92"/>
      <c r="G4" s="92"/>
      <c r="H4" s="92"/>
      <c r="I4" s="92"/>
      <c r="J4" s="92"/>
      <c r="K4" s="92"/>
      <c r="L4" s="97"/>
      <c r="M4" s="91"/>
      <c r="N4" s="91"/>
    </row>
    <row r="5" spans="1:14" x14ac:dyDescent="0.3">
      <c r="A5" s="91" t="s">
        <v>152</v>
      </c>
      <c r="B5" s="91"/>
      <c r="C5" s="91"/>
      <c r="D5" s="91"/>
      <c r="E5" s="91"/>
      <c r="F5" s="91"/>
      <c r="G5" s="98"/>
      <c r="H5" s="98"/>
      <c r="I5" s="98"/>
      <c r="J5" s="98"/>
      <c r="K5" s="98"/>
      <c r="L5" s="98"/>
      <c r="M5" s="91"/>
      <c r="N5" s="91"/>
    </row>
    <row r="6" spans="1:14" x14ac:dyDescent="0.3">
      <c r="A6" s="99" t="s">
        <v>153</v>
      </c>
      <c r="B6" s="98"/>
      <c r="C6" s="98"/>
      <c r="D6" s="98"/>
      <c r="E6" s="98"/>
      <c r="F6" s="98"/>
      <c r="G6" s="98"/>
      <c r="H6" s="98"/>
      <c r="I6" s="98"/>
      <c r="J6" s="98"/>
      <c r="K6" s="98"/>
      <c r="L6" s="98"/>
      <c r="M6" s="91"/>
      <c r="N6" s="91"/>
    </row>
    <row r="7" spans="1:14" x14ac:dyDescent="0.3">
      <c r="A7" s="101" t="s">
        <v>151</v>
      </c>
      <c r="B7" s="100" t="s">
        <v>143</v>
      </c>
      <c r="C7" s="101"/>
      <c r="D7" s="102" t="s">
        <v>1</v>
      </c>
      <c r="E7" s="103"/>
      <c r="F7" s="103"/>
      <c r="G7" s="104"/>
      <c r="H7" s="105" t="s">
        <v>2</v>
      </c>
      <c r="I7" s="106"/>
      <c r="J7" s="106"/>
      <c r="K7" s="107"/>
      <c r="L7" s="108" t="s">
        <v>150</v>
      </c>
      <c r="M7" s="91"/>
      <c r="N7" s="91"/>
    </row>
    <row r="8" spans="1:14" x14ac:dyDescent="0.3">
      <c r="A8" s="109"/>
      <c r="B8" s="110"/>
      <c r="C8" s="111"/>
      <c r="D8" s="112" t="s">
        <v>3</v>
      </c>
      <c r="E8" s="113"/>
      <c r="F8" s="113"/>
      <c r="G8" s="114"/>
      <c r="H8" s="115" t="s">
        <v>4</v>
      </c>
      <c r="I8" s="116"/>
      <c r="J8" s="116"/>
      <c r="K8" s="117"/>
      <c r="L8" s="118"/>
      <c r="M8" s="91"/>
      <c r="N8" s="91"/>
    </row>
    <row r="9" spans="1:14" ht="15" customHeight="1" x14ac:dyDescent="0.3">
      <c r="A9" s="109"/>
      <c r="B9" s="110"/>
      <c r="C9" s="111"/>
      <c r="D9" s="102" t="s">
        <v>5</v>
      </c>
      <c r="E9" s="104"/>
      <c r="F9" s="102" t="s">
        <v>6</v>
      </c>
      <c r="G9" s="104"/>
      <c r="H9" s="105" t="s">
        <v>5</v>
      </c>
      <c r="I9" s="107"/>
      <c r="J9" s="102" t="s">
        <v>6</v>
      </c>
      <c r="K9" s="104"/>
      <c r="L9" s="118"/>
      <c r="M9" s="91"/>
      <c r="N9" s="91"/>
    </row>
    <row r="10" spans="1:14" ht="15" customHeight="1" x14ac:dyDescent="0.3">
      <c r="A10" s="109"/>
      <c r="B10" s="119"/>
      <c r="C10" s="120"/>
      <c r="D10" s="112" t="s">
        <v>7</v>
      </c>
      <c r="E10" s="114"/>
      <c r="F10" s="112" t="s">
        <v>8</v>
      </c>
      <c r="G10" s="114"/>
      <c r="H10" s="115" t="s">
        <v>7</v>
      </c>
      <c r="I10" s="117"/>
      <c r="J10" s="112" t="s">
        <v>8</v>
      </c>
      <c r="K10" s="114"/>
      <c r="L10" s="118"/>
      <c r="M10" s="91"/>
      <c r="N10" s="91"/>
    </row>
    <row r="11" spans="1:14" x14ac:dyDescent="0.3">
      <c r="A11" s="109"/>
      <c r="B11" s="121" t="s">
        <v>9</v>
      </c>
      <c r="C11" s="121" t="s">
        <v>10</v>
      </c>
      <c r="D11" s="122" t="s">
        <v>9</v>
      </c>
      <c r="E11" s="121" t="s">
        <v>10</v>
      </c>
      <c r="F11" s="121" t="s">
        <v>9</v>
      </c>
      <c r="G11" s="121" t="s">
        <v>10</v>
      </c>
      <c r="H11" s="121" t="s">
        <v>9</v>
      </c>
      <c r="I11" s="121" t="s">
        <v>10</v>
      </c>
      <c r="J11" s="121" t="s">
        <v>9</v>
      </c>
      <c r="K11" s="123" t="s">
        <v>10</v>
      </c>
      <c r="L11" s="118"/>
      <c r="M11" s="91"/>
      <c r="N11" s="91"/>
    </row>
    <row r="12" spans="1:14" x14ac:dyDescent="0.3">
      <c r="A12" s="124"/>
      <c r="B12" s="125" t="s">
        <v>11</v>
      </c>
      <c r="C12" s="125" t="s">
        <v>12</v>
      </c>
      <c r="D12" s="126" t="s">
        <v>11</v>
      </c>
      <c r="E12" s="125" t="s">
        <v>12</v>
      </c>
      <c r="F12" s="125" t="s">
        <v>11</v>
      </c>
      <c r="G12" s="125" t="s">
        <v>12</v>
      </c>
      <c r="H12" s="125" t="s">
        <v>11</v>
      </c>
      <c r="I12" s="125" t="s">
        <v>12</v>
      </c>
      <c r="J12" s="125" t="s">
        <v>11</v>
      </c>
      <c r="K12" s="127" t="s">
        <v>12</v>
      </c>
      <c r="L12" s="128"/>
      <c r="M12" s="91"/>
      <c r="N12" s="91"/>
    </row>
    <row r="13" spans="1:14" ht="6.75" customHeight="1" x14ac:dyDescent="0.3">
      <c r="A13" s="129"/>
      <c r="B13" s="130"/>
      <c r="C13" s="131"/>
      <c r="D13" s="131"/>
      <c r="E13" s="131"/>
      <c r="F13" s="131"/>
      <c r="G13" s="131"/>
      <c r="H13" s="131"/>
      <c r="I13" s="131"/>
      <c r="J13" s="131"/>
      <c r="K13" s="132"/>
      <c r="L13" s="133"/>
      <c r="M13" s="91"/>
      <c r="N13" s="91"/>
    </row>
    <row r="14" spans="1:14" ht="15" customHeight="1" x14ac:dyDescent="0.3">
      <c r="A14" s="98" t="s">
        <v>13</v>
      </c>
      <c r="B14" s="134">
        <f>SUM(B16,B18)</f>
        <v>4564</v>
      </c>
      <c r="C14" s="135">
        <f>SUM(C16,C18)</f>
        <v>2717</v>
      </c>
      <c r="D14" s="135">
        <f>SUM(D16,D18)</f>
        <v>145</v>
      </c>
      <c r="E14" s="135">
        <f>SUM(E16,E18)</f>
        <v>99</v>
      </c>
      <c r="F14" s="135">
        <f t="shared" ref="F14:K14" si="0">SUM(F16,F18)</f>
        <v>68</v>
      </c>
      <c r="G14" s="135">
        <f t="shared" si="0"/>
        <v>52</v>
      </c>
      <c r="H14" s="135">
        <f t="shared" si="0"/>
        <v>3808</v>
      </c>
      <c r="I14" s="135">
        <f t="shared" si="0"/>
        <v>2254</v>
      </c>
      <c r="J14" s="135">
        <f>SUM(J16,J18)</f>
        <v>543</v>
      </c>
      <c r="K14" s="135">
        <f t="shared" si="0"/>
        <v>312</v>
      </c>
      <c r="L14" s="136" t="s">
        <v>14</v>
      </c>
      <c r="M14" s="91"/>
      <c r="N14" s="91"/>
    </row>
    <row r="15" spans="1:14" ht="6.75" customHeight="1" x14ac:dyDescent="0.3">
      <c r="A15" s="98"/>
      <c r="B15" s="134"/>
      <c r="C15" s="135"/>
      <c r="D15" s="135"/>
      <c r="E15" s="135"/>
      <c r="F15" s="135"/>
      <c r="G15" s="135"/>
      <c r="H15" s="135"/>
      <c r="I15" s="135"/>
      <c r="J15" s="135"/>
      <c r="K15" s="135"/>
      <c r="L15" s="137"/>
      <c r="M15" s="91"/>
      <c r="N15" s="91"/>
    </row>
    <row r="16" spans="1:14" x14ac:dyDescent="0.3">
      <c r="A16" s="138" t="s">
        <v>15</v>
      </c>
      <c r="B16" s="134">
        <v>713</v>
      </c>
      <c r="C16" s="139">
        <v>373</v>
      </c>
      <c r="D16" s="139" t="s">
        <v>16</v>
      </c>
      <c r="E16" s="139" t="s">
        <v>16</v>
      </c>
      <c r="F16" s="139" t="s">
        <v>16</v>
      </c>
      <c r="G16" s="139" t="s">
        <v>16</v>
      </c>
      <c r="H16" s="135">
        <v>512</v>
      </c>
      <c r="I16" s="135">
        <v>231</v>
      </c>
      <c r="J16" s="135">
        <v>201</v>
      </c>
      <c r="K16" s="135">
        <v>142</v>
      </c>
      <c r="L16" s="136" t="s">
        <v>17</v>
      </c>
      <c r="M16" s="91"/>
      <c r="N16" s="91"/>
    </row>
    <row r="17" spans="1:14" ht="6.75" customHeight="1" x14ac:dyDescent="0.3">
      <c r="A17" s="98"/>
      <c r="B17" s="134"/>
      <c r="C17" s="135"/>
      <c r="D17" s="135"/>
      <c r="E17" s="140"/>
      <c r="F17" s="140"/>
      <c r="G17" s="140"/>
      <c r="H17" s="140"/>
      <c r="I17" s="140"/>
      <c r="J17" s="140"/>
      <c r="K17" s="140"/>
      <c r="L17" s="137"/>
      <c r="M17" s="91"/>
      <c r="N17" s="91"/>
    </row>
    <row r="18" spans="1:14" x14ac:dyDescent="0.3">
      <c r="A18" s="98" t="s">
        <v>18</v>
      </c>
      <c r="B18" s="134">
        <f t="shared" ref="B18:K18" si="1">SUM(B23,B27,B33,B37,B41,B46,B51,B56,B61)</f>
        <v>3851</v>
      </c>
      <c r="C18" s="135">
        <f t="shared" si="1"/>
        <v>2344</v>
      </c>
      <c r="D18" s="135">
        <f t="shared" si="1"/>
        <v>145</v>
      </c>
      <c r="E18" s="135">
        <f t="shared" si="1"/>
        <v>99</v>
      </c>
      <c r="F18" s="135">
        <f t="shared" si="1"/>
        <v>68</v>
      </c>
      <c r="G18" s="135">
        <f t="shared" si="1"/>
        <v>52</v>
      </c>
      <c r="H18" s="135">
        <f t="shared" si="1"/>
        <v>3296</v>
      </c>
      <c r="I18" s="135">
        <f t="shared" si="1"/>
        <v>2023</v>
      </c>
      <c r="J18" s="135">
        <f t="shared" si="1"/>
        <v>342</v>
      </c>
      <c r="K18" s="135">
        <f t="shared" si="1"/>
        <v>170</v>
      </c>
      <c r="L18" s="136" t="s">
        <v>19</v>
      </c>
      <c r="M18" s="91"/>
      <c r="N18" s="91"/>
    </row>
    <row r="19" spans="1:14" x14ac:dyDescent="0.3">
      <c r="A19" s="141" t="s">
        <v>20</v>
      </c>
      <c r="B19" s="134">
        <f>SUM(D19,F19,H19,J19)</f>
        <v>3694</v>
      </c>
      <c r="C19" s="135">
        <f>SUM(E19,G19,I19,K19)</f>
        <v>2277</v>
      </c>
      <c r="D19" s="135">
        <f t="shared" ref="D19:K19" si="2">SUM(D24,D29,D34,D38,D43,D48,D53,D58,D62)</f>
        <v>138</v>
      </c>
      <c r="E19" s="135">
        <f t="shared" si="2"/>
        <v>97</v>
      </c>
      <c r="F19" s="135">
        <f t="shared" si="2"/>
        <v>66</v>
      </c>
      <c r="G19" s="135">
        <f t="shared" si="2"/>
        <v>52</v>
      </c>
      <c r="H19" s="135">
        <f t="shared" si="2"/>
        <v>3158</v>
      </c>
      <c r="I19" s="135">
        <f t="shared" si="2"/>
        <v>1958</v>
      </c>
      <c r="J19" s="135">
        <f t="shared" si="2"/>
        <v>332</v>
      </c>
      <c r="K19" s="135">
        <f t="shared" si="2"/>
        <v>170</v>
      </c>
      <c r="L19" s="142" t="s">
        <v>21</v>
      </c>
      <c r="M19" s="91"/>
      <c r="N19" s="91"/>
    </row>
    <row r="20" spans="1:14" x14ac:dyDescent="0.3">
      <c r="A20" s="141" t="s">
        <v>144</v>
      </c>
      <c r="B20" s="134">
        <f>SUM(D20,F20,H20,J20)</f>
        <v>34</v>
      </c>
      <c r="C20" s="135" t="s">
        <v>16</v>
      </c>
      <c r="D20" s="135" t="s">
        <v>16</v>
      </c>
      <c r="E20" s="135" t="s">
        <v>16</v>
      </c>
      <c r="F20" s="135">
        <f t="shared" ref="F20:J20" si="3">SUM(F30)</f>
        <v>2</v>
      </c>
      <c r="G20" s="135" t="s">
        <v>16</v>
      </c>
      <c r="H20" s="135">
        <f t="shared" si="3"/>
        <v>22</v>
      </c>
      <c r="I20" s="135" t="s">
        <v>16</v>
      </c>
      <c r="J20" s="135">
        <f t="shared" si="3"/>
        <v>10</v>
      </c>
      <c r="K20" s="135" t="s">
        <v>16</v>
      </c>
      <c r="L20" s="142" t="s">
        <v>145</v>
      </c>
      <c r="M20" s="91"/>
      <c r="N20" s="91"/>
    </row>
    <row r="21" spans="1:14" x14ac:dyDescent="0.3">
      <c r="A21" s="141" t="s">
        <v>22</v>
      </c>
      <c r="B21" s="134">
        <f>SUM(D21,F21,H21,J21)</f>
        <v>123</v>
      </c>
      <c r="C21" s="135">
        <f t="shared" ref="C21" si="4">SUM(E21,G21,I21,K21)</f>
        <v>67</v>
      </c>
      <c r="D21" s="135">
        <f t="shared" ref="D21:I21" si="5">SUM(D25,D31,D35,D39,D44,D49,D54,D63)</f>
        <v>7</v>
      </c>
      <c r="E21" s="135">
        <f t="shared" si="5"/>
        <v>2</v>
      </c>
      <c r="F21" s="135" t="s">
        <v>16</v>
      </c>
      <c r="G21" s="135" t="s">
        <v>16</v>
      </c>
      <c r="H21" s="135">
        <f t="shared" si="5"/>
        <v>116</v>
      </c>
      <c r="I21" s="135">
        <f t="shared" si="5"/>
        <v>65</v>
      </c>
      <c r="J21" s="135" t="s">
        <v>16</v>
      </c>
      <c r="K21" s="135" t="s">
        <v>16</v>
      </c>
      <c r="L21" s="142" t="s">
        <v>23</v>
      </c>
      <c r="M21" s="91"/>
      <c r="N21" s="91"/>
    </row>
    <row r="22" spans="1:14" ht="6.75" customHeight="1" x14ac:dyDescent="0.3">
      <c r="A22" s="98"/>
      <c r="B22" s="134"/>
      <c r="C22" s="140"/>
      <c r="D22" s="135"/>
      <c r="E22" s="140"/>
      <c r="F22" s="135"/>
      <c r="G22" s="140"/>
      <c r="H22" s="135"/>
      <c r="I22" s="140"/>
      <c r="J22" s="135"/>
      <c r="K22" s="140"/>
      <c r="L22" s="137"/>
      <c r="M22" s="91"/>
      <c r="N22" s="91"/>
    </row>
    <row r="23" spans="1:14" x14ac:dyDescent="0.3">
      <c r="A23" s="98" t="s">
        <v>24</v>
      </c>
      <c r="B23" s="134">
        <f>SUM(D23,F23,H23,J23)</f>
        <v>1403</v>
      </c>
      <c r="C23" s="139">
        <f>SUM(E23,G23,I23,K23)</f>
        <v>958</v>
      </c>
      <c r="D23" s="139">
        <v>113</v>
      </c>
      <c r="E23" s="139">
        <v>83</v>
      </c>
      <c r="F23" s="139">
        <v>25</v>
      </c>
      <c r="G23" s="139">
        <v>20</v>
      </c>
      <c r="H23" s="139">
        <v>1236</v>
      </c>
      <c r="I23" s="139">
        <v>837</v>
      </c>
      <c r="J23" s="139">
        <v>29</v>
      </c>
      <c r="K23" s="135">
        <v>18</v>
      </c>
      <c r="L23" s="136" t="s">
        <v>25</v>
      </c>
      <c r="M23" s="91"/>
      <c r="N23" s="91"/>
    </row>
    <row r="24" spans="1:14" x14ac:dyDescent="0.3">
      <c r="A24" s="141" t="s">
        <v>20</v>
      </c>
      <c r="B24" s="134">
        <f>SUM(D24,F24,H24,J24)</f>
        <v>1350</v>
      </c>
      <c r="C24" s="139">
        <f>SUM(E24,G24,I24,K24)</f>
        <v>927</v>
      </c>
      <c r="D24" s="139">
        <v>108</v>
      </c>
      <c r="E24" s="139">
        <v>81</v>
      </c>
      <c r="F24" s="139">
        <v>25</v>
      </c>
      <c r="G24" s="139">
        <v>20</v>
      </c>
      <c r="H24" s="135">
        <v>1188</v>
      </c>
      <c r="I24" s="135">
        <v>808</v>
      </c>
      <c r="J24" s="135">
        <v>29</v>
      </c>
      <c r="K24" s="135">
        <v>18</v>
      </c>
      <c r="L24" s="142" t="s">
        <v>21</v>
      </c>
      <c r="M24" s="91"/>
      <c r="N24" s="91"/>
    </row>
    <row r="25" spans="1:14" x14ac:dyDescent="0.3">
      <c r="A25" s="141" t="s">
        <v>22</v>
      </c>
      <c r="B25" s="134">
        <f t="shared" ref="B25" si="6">SUM(D25,F25,H25,J25)</f>
        <v>53</v>
      </c>
      <c r="C25" s="139">
        <f t="shared" ref="C25" si="7">SUM(E25,G25,I25,K25)</f>
        <v>31</v>
      </c>
      <c r="D25" s="139">
        <v>5</v>
      </c>
      <c r="E25" s="139">
        <v>2</v>
      </c>
      <c r="F25" s="139" t="s">
        <v>16</v>
      </c>
      <c r="G25" s="139" t="s">
        <v>16</v>
      </c>
      <c r="H25" s="135">
        <v>48</v>
      </c>
      <c r="I25" s="135">
        <v>29</v>
      </c>
      <c r="J25" s="135" t="s">
        <v>16</v>
      </c>
      <c r="K25" s="135" t="s">
        <v>16</v>
      </c>
      <c r="L25" s="142" t="s">
        <v>23</v>
      </c>
      <c r="M25" s="91"/>
      <c r="N25" s="91"/>
    </row>
    <row r="26" spans="1:14" ht="6.75" customHeight="1" x14ac:dyDescent="0.3">
      <c r="A26" s="98"/>
      <c r="B26" s="134"/>
      <c r="C26" s="139"/>
      <c r="D26" s="135"/>
      <c r="E26" s="135"/>
      <c r="F26" s="140"/>
      <c r="G26" s="135"/>
      <c r="H26" s="140"/>
      <c r="I26" s="135"/>
      <c r="J26" s="140"/>
      <c r="K26" s="135"/>
      <c r="L26" s="137"/>
      <c r="M26" s="91"/>
      <c r="N26" s="91"/>
    </row>
    <row r="27" spans="1:14" x14ac:dyDescent="0.3">
      <c r="A27" s="143" t="s">
        <v>26</v>
      </c>
      <c r="B27" s="134">
        <f>SUM(D27,F27,H27,J27)</f>
        <v>1019</v>
      </c>
      <c r="C27" s="139">
        <f>SUM(E27,G27,I27,K27)</f>
        <v>603</v>
      </c>
      <c r="D27" s="139">
        <f>SUM(D29:D31)</f>
        <v>29</v>
      </c>
      <c r="E27" s="139">
        <f t="shared" ref="E27:J27" si="8">SUM(E29:E31)</f>
        <v>15</v>
      </c>
      <c r="F27" s="139">
        <f t="shared" si="8"/>
        <v>43</v>
      </c>
      <c r="G27" s="139">
        <f t="shared" si="8"/>
        <v>32</v>
      </c>
      <c r="H27" s="139">
        <f t="shared" si="8"/>
        <v>910</v>
      </c>
      <c r="I27" s="139">
        <f t="shared" si="8"/>
        <v>545</v>
      </c>
      <c r="J27" s="139">
        <f t="shared" si="8"/>
        <v>37</v>
      </c>
      <c r="K27" s="139">
        <f>SUM(K29:K31)</f>
        <v>11</v>
      </c>
      <c r="L27" s="136" t="s">
        <v>27</v>
      </c>
      <c r="M27" s="91"/>
      <c r="N27" s="91"/>
    </row>
    <row r="28" spans="1:14" x14ac:dyDescent="0.3">
      <c r="A28" s="143" t="s">
        <v>146</v>
      </c>
      <c r="B28" s="134"/>
      <c r="C28" s="139"/>
      <c r="D28" s="139"/>
      <c r="E28" s="139"/>
      <c r="F28" s="139"/>
      <c r="G28" s="139"/>
      <c r="H28" s="135"/>
      <c r="I28" s="135"/>
      <c r="J28" s="135"/>
      <c r="K28" s="135"/>
      <c r="L28" s="136" t="s">
        <v>147</v>
      </c>
      <c r="M28" s="91"/>
      <c r="N28" s="91"/>
    </row>
    <row r="29" spans="1:14" x14ac:dyDescent="0.3">
      <c r="A29" s="144" t="s">
        <v>20</v>
      </c>
      <c r="B29" s="134">
        <f t="shared" ref="B29:C31" si="9">SUM(D29,F29,H29,J29)</f>
        <v>944</v>
      </c>
      <c r="C29" s="139">
        <f t="shared" si="9"/>
        <v>581</v>
      </c>
      <c r="D29" s="139">
        <v>27</v>
      </c>
      <c r="E29" s="139">
        <v>15</v>
      </c>
      <c r="F29" s="139">
        <v>41</v>
      </c>
      <c r="G29" s="139">
        <v>32</v>
      </c>
      <c r="H29" s="135">
        <v>849</v>
      </c>
      <c r="I29" s="135">
        <v>523</v>
      </c>
      <c r="J29" s="135">
        <v>27</v>
      </c>
      <c r="K29" s="135">
        <v>11</v>
      </c>
      <c r="L29" s="142" t="s">
        <v>21</v>
      </c>
      <c r="M29" s="91"/>
      <c r="N29" s="91"/>
    </row>
    <row r="30" spans="1:14" x14ac:dyDescent="0.3">
      <c r="A30" s="141" t="s">
        <v>144</v>
      </c>
      <c r="B30" s="134">
        <f t="shared" si="9"/>
        <v>34</v>
      </c>
      <c r="C30" s="139" t="s">
        <v>16</v>
      </c>
      <c r="D30" s="139" t="s">
        <v>16</v>
      </c>
      <c r="E30" s="139" t="s">
        <v>16</v>
      </c>
      <c r="F30" s="139">
        <v>2</v>
      </c>
      <c r="G30" s="139" t="s">
        <v>16</v>
      </c>
      <c r="H30" s="135">
        <v>22</v>
      </c>
      <c r="I30" s="135" t="s">
        <v>16</v>
      </c>
      <c r="J30" s="135">
        <v>10</v>
      </c>
      <c r="K30" s="135" t="s">
        <v>16</v>
      </c>
      <c r="L30" s="142" t="s">
        <v>145</v>
      </c>
      <c r="M30" s="91"/>
      <c r="N30" s="91"/>
    </row>
    <row r="31" spans="1:14" x14ac:dyDescent="0.3">
      <c r="A31" s="141" t="s">
        <v>22</v>
      </c>
      <c r="B31" s="134">
        <f t="shared" si="9"/>
        <v>41</v>
      </c>
      <c r="C31" s="139">
        <f t="shared" si="9"/>
        <v>22</v>
      </c>
      <c r="D31" s="139">
        <v>2</v>
      </c>
      <c r="E31" s="139" t="s">
        <v>16</v>
      </c>
      <c r="F31" s="139" t="s">
        <v>16</v>
      </c>
      <c r="G31" s="139" t="s">
        <v>16</v>
      </c>
      <c r="H31" s="135">
        <v>39</v>
      </c>
      <c r="I31" s="135">
        <v>22</v>
      </c>
      <c r="J31" s="135" t="s">
        <v>16</v>
      </c>
      <c r="K31" s="135" t="s">
        <v>16</v>
      </c>
      <c r="L31" s="142" t="s">
        <v>23</v>
      </c>
      <c r="M31" s="91"/>
      <c r="N31" s="91"/>
    </row>
    <row r="32" spans="1:14" ht="6.75" customHeight="1" x14ac:dyDescent="0.3">
      <c r="A32" s="98"/>
      <c r="B32" s="134"/>
      <c r="C32" s="139"/>
      <c r="D32" s="139"/>
      <c r="E32" s="139"/>
      <c r="F32" s="139"/>
      <c r="G32" s="139"/>
      <c r="H32" s="139"/>
      <c r="I32" s="139"/>
      <c r="J32" s="139"/>
      <c r="K32" s="135"/>
      <c r="L32" s="137"/>
      <c r="M32" s="91"/>
      <c r="N32" s="91"/>
    </row>
    <row r="33" spans="1:14" x14ac:dyDescent="0.3">
      <c r="A33" s="98" t="s">
        <v>28</v>
      </c>
      <c r="B33" s="134">
        <f t="shared" ref="B33:C35" si="10">SUM(D33,F33,H33,J33)</f>
        <v>123</v>
      </c>
      <c r="C33" s="139">
        <f t="shared" si="10"/>
        <v>63</v>
      </c>
      <c r="D33" s="139">
        <f>SUM(D34:D35)</f>
        <v>3</v>
      </c>
      <c r="E33" s="139">
        <f t="shared" ref="E33:I33" si="11">SUM(E34:E35)</f>
        <v>1</v>
      </c>
      <c r="F33" s="139" t="s">
        <v>16</v>
      </c>
      <c r="G33" s="139" t="s">
        <v>16</v>
      </c>
      <c r="H33" s="139">
        <f>SUM(H34:H35)</f>
        <v>120</v>
      </c>
      <c r="I33" s="139">
        <f t="shared" si="11"/>
        <v>62</v>
      </c>
      <c r="J33" s="139" t="s">
        <v>16</v>
      </c>
      <c r="K33" s="139" t="s">
        <v>16</v>
      </c>
      <c r="L33" s="136" t="s">
        <v>29</v>
      </c>
      <c r="M33" s="91"/>
      <c r="N33" s="91"/>
    </row>
    <row r="34" spans="1:14" x14ac:dyDescent="0.3">
      <c r="A34" s="141" t="s">
        <v>20</v>
      </c>
      <c r="B34" s="134">
        <f t="shared" si="10"/>
        <v>94</v>
      </c>
      <c r="C34" s="139">
        <f t="shared" si="10"/>
        <v>49</v>
      </c>
      <c r="D34" s="139">
        <v>3</v>
      </c>
      <c r="E34" s="139">
        <v>1</v>
      </c>
      <c r="F34" s="139" t="s">
        <v>16</v>
      </c>
      <c r="G34" s="139" t="s">
        <v>16</v>
      </c>
      <c r="H34" s="135">
        <v>91</v>
      </c>
      <c r="I34" s="135">
        <v>48</v>
      </c>
      <c r="J34" s="135" t="s">
        <v>16</v>
      </c>
      <c r="K34" s="135" t="s">
        <v>16</v>
      </c>
      <c r="L34" s="142" t="s">
        <v>21</v>
      </c>
      <c r="M34" s="91"/>
      <c r="N34" s="91"/>
    </row>
    <row r="35" spans="1:14" x14ac:dyDescent="0.3">
      <c r="A35" s="141" t="s">
        <v>22</v>
      </c>
      <c r="B35" s="134">
        <f t="shared" si="10"/>
        <v>29</v>
      </c>
      <c r="C35" s="139">
        <f t="shared" si="10"/>
        <v>14</v>
      </c>
      <c r="D35" s="139" t="s">
        <v>16</v>
      </c>
      <c r="E35" s="139" t="s">
        <v>16</v>
      </c>
      <c r="F35" s="139" t="s">
        <v>16</v>
      </c>
      <c r="G35" s="139" t="s">
        <v>16</v>
      </c>
      <c r="H35" s="135">
        <v>29</v>
      </c>
      <c r="I35" s="135">
        <v>14</v>
      </c>
      <c r="J35" s="135" t="s">
        <v>16</v>
      </c>
      <c r="K35" s="135" t="s">
        <v>16</v>
      </c>
      <c r="L35" s="142" t="s">
        <v>23</v>
      </c>
      <c r="M35" s="91"/>
      <c r="N35" s="91"/>
    </row>
    <row r="36" spans="1:14" ht="6.75" customHeight="1" x14ac:dyDescent="0.3">
      <c r="A36" s="98"/>
      <c r="B36" s="134"/>
      <c r="C36" s="139"/>
      <c r="D36" s="139"/>
      <c r="E36" s="139"/>
      <c r="F36" s="139"/>
      <c r="G36" s="139"/>
      <c r="H36" s="139"/>
      <c r="I36" s="139"/>
      <c r="J36" s="139"/>
      <c r="K36" s="135"/>
      <c r="L36" s="137"/>
      <c r="M36" s="91"/>
      <c r="N36" s="91"/>
    </row>
    <row r="37" spans="1:14" x14ac:dyDescent="0.3">
      <c r="A37" s="98" t="s">
        <v>30</v>
      </c>
      <c r="B37" s="134">
        <f>SUM(D37,F37,H37,J37)</f>
        <v>116</v>
      </c>
      <c r="C37" s="139">
        <f>SUM(E37,G37,I37,K37)</f>
        <v>70</v>
      </c>
      <c r="D37" s="139" t="s">
        <v>16</v>
      </c>
      <c r="E37" s="139" t="s">
        <v>16</v>
      </c>
      <c r="F37" s="139" t="s">
        <v>16</v>
      </c>
      <c r="G37" s="139" t="s">
        <v>16</v>
      </c>
      <c r="H37" s="139">
        <f>SUM(H38:H39)</f>
        <v>116</v>
      </c>
      <c r="I37" s="139">
        <f t="shared" ref="I37" si="12">SUM(I38:I39)</f>
        <v>70</v>
      </c>
      <c r="J37" s="139" t="s">
        <v>16</v>
      </c>
      <c r="K37" s="139" t="s">
        <v>16</v>
      </c>
      <c r="L37" s="136" t="s">
        <v>31</v>
      </c>
      <c r="M37" s="91"/>
      <c r="N37" s="91"/>
    </row>
    <row r="38" spans="1:14" x14ac:dyDescent="0.3">
      <c r="A38" s="141" t="s">
        <v>20</v>
      </c>
      <c r="B38" s="134">
        <f>SUM(D38,F38,H38,J38)</f>
        <v>116</v>
      </c>
      <c r="C38" s="139">
        <f>SUM(E38,G38,I38,K38)</f>
        <v>70</v>
      </c>
      <c r="D38" s="139" t="s">
        <v>16</v>
      </c>
      <c r="E38" s="139" t="s">
        <v>16</v>
      </c>
      <c r="F38" s="139" t="s">
        <v>16</v>
      </c>
      <c r="G38" s="139" t="s">
        <v>16</v>
      </c>
      <c r="H38" s="135">
        <v>116</v>
      </c>
      <c r="I38" s="135">
        <v>70</v>
      </c>
      <c r="J38" s="135" t="s">
        <v>16</v>
      </c>
      <c r="K38" s="135" t="s">
        <v>16</v>
      </c>
      <c r="L38" s="142" t="s">
        <v>21</v>
      </c>
      <c r="M38" s="91"/>
      <c r="N38" s="91"/>
    </row>
    <row r="39" spans="1:14" x14ac:dyDescent="0.3">
      <c r="A39" s="141" t="s">
        <v>22</v>
      </c>
      <c r="B39" s="134" t="s">
        <v>16</v>
      </c>
      <c r="C39" s="139" t="s">
        <v>16</v>
      </c>
      <c r="D39" s="139" t="s">
        <v>16</v>
      </c>
      <c r="E39" s="139" t="s">
        <v>16</v>
      </c>
      <c r="F39" s="139" t="s">
        <v>16</v>
      </c>
      <c r="G39" s="139" t="s">
        <v>16</v>
      </c>
      <c r="H39" s="135" t="s">
        <v>16</v>
      </c>
      <c r="I39" s="135" t="s">
        <v>16</v>
      </c>
      <c r="J39" s="135" t="s">
        <v>16</v>
      </c>
      <c r="K39" s="135" t="s">
        <v>16</v>
      </c>
      <c r="L39" s="142" t="s">
        <v>23</v>
      </c>
      <c r="M39" s="91"/>
      <c r="N39" s="91"/>
    </row>
    <row r="40" spans="1:14" ht="6.75" customHeight="1" x14ac:dyDescent="0.3">
      <c r="A40" s="98"/>
      <c r="B40" s="134"/>
      <c r="C40" s="135"/>
      <c r="D40" s="135"/>
      <c r="E40" s="135"/>
      <c r="F40" s="140"/>
      <c r="G40" s="135"/>
      <c r="H40" s="140"/>
      <c r="I40" s="135"/>
      <c r="J40" s="140"/>
      <c r="K40" s="135"/>
      <c r="L40" s="137"/>
      <c r="M40" s="91"/>
      <c r="N40" s="91"/>
    </row>
    <row r="41" spans="1:14" x14ac:dyDescent="0.3">
      <c r="A41" s="98" t="s">
        <v>32</v>
      </c>
      <c r="B41" s="134">
        <f>SUM(D41,F41,H41,J41)</f>
        <v>558</v>
      </c>
      <c r="C41" s="139">
        <f>SUM(E41,G41,I41,K41)</f>
        <v>302</v>
      </c>
      <c r="D41" s="139" t="s">
        <v>16</v>
      </c>
      <c r="E41" s="139" t="s">
        <v>16</v>
      </c>
      <c r="F41" s="139" t="s">
        <v>16</v>
      </c>
      <c r="G41" s="139" t="s">
        <v>16</v>
      </c>
      <c r="H41" s="135">
        <f>SUM(H43:H44)</f>
        <v>312</v>
      </c>
      <c r="I41" s="135">
        <f>SUM(I43:I44)</f>
        <v>168</v>
      </c>
      <c r="J41" s="135">
        <f t="shared" ref="J41:K41" si="13">SUM(J43:J44)</f>
        <v>246</v>
      </c>
      <c r="K41" s="135">
        <f t="shared" si="13"/>
        <v>134</v>
      </c>
      <c r="L41" s="136" t="s">
        <v>33</v>
      </c>
      <c r="M41" s="91"/>
      <c r="N41" s="91"/>
    </row>
    <row r="42" spans="1:14" x14ac:dyDescent="0.3">
      <c r="A42" s="98" t="s">
        <v>34</v>
      </c>
      <c r="B42" s="134"/>
      <c r="C42" s="139"/>
      <c r="D42" s="139"/>
      <c r="E42" s="139"/>
      <c r="F42" s="139"/>
      <c r="G42" s="139"/>
      <c r="H42" s="135"/>
      <c r="I42" s="135"/>
      <c r="J42" s="135"/>
      <c r="K42" s="135"/>
      <c r="L42" s="136" t="s">
        <v>35</v>
      </c>
      <c r="M42" s="91"/>
      <c r="N42" s="91"/>
    </row>
    <row r="43" spans="1:14" x14ac:dyDescent="0.3">
      <c r="A43" s="141" t="s">
        <v>20</v>
      </c>
      <c r="B43" s="134">
        <f>SUM(D43,F43,H43,J43)</f>
        <v>558</v>
      </c>
      <c r="C43" s="139">
        <f>SUM(E43,G43,I43,K43)</f>
        <v>302</v>
      </c>
      <c r="D43" s="139" t="s">
        <v>16</v>
      </c>
      <c r="E43" s="139" t="s">
        <v>16</v>
      </c>
      <c r="F43" s="139" t="s">
        <v>16</v>
      </c>
      <c r="G43" s="139" t="s">
        <v>16</v>
      </c>
      <c r="H43" s="135">
        <v>312</v>
      </c>
      <c r="I43" s="135">
        <v>168</v>
      </c>
      <c r="J43" s="135">
        <v>246</v>
      </c>
      <c r="K43" s="135">
        <v>134</v>
      </c>
      <c r="L43" s="142" t="s">
        <v>21</v>
      </c>
      <c r="M43" s="91"/>
      <c r="N43" s="91"/>
    </row>
    <row r="44" spans="1:14" x14ac:dyDescent="0.3">
      <c r="A44" s="141" t="s">
        <v>22</v>
      </c>
      <c r="B44" s="134" t="s">
        <v>16</v>
      </c>
      <c r="C44" s="139" t="s">
        <v>16</v>
      </c>
      <c r="D44" s="139" t="s">
        <v>16</v>
      </c>
      <c r="E44" s="139" t="s">
        <v>16</v>
      </c>
      <c r="F44" s="139" t="s">
        <v>16</v>
      </c>
      <c r="G44" s="139" t="s">
        <v>16</v>
      </c>
      <c r="H44" s="135" t="s">
        <v>16</v>
      </c>
      <c r="I44" s="135" t="s">
        <v>16</v>
      </c>
      <c r="J44" s="135" t="s">
        <v>16</v>
      </c>
      <c r="K44" s="135" t="s">
        <v>16</v>
      </c>
      <c r="L44" s="142" t="s">
        <v>23</v>
      </c>
      <c r="M44" s="91"/>
      <c r="N44" s="91"/>
    </row>
    <row r="45" spans="1:14" ht="6.75" customHeight="1" x14ac:dyDescent="0.3">
      <c r="A45" s="98"/>
      <c r="B45" s="134"/>
      <c r="C45" s="135"/>
      <c r="D45" s="135"/>
      <c r="E45" s="135"/>
      <c r="F45" s="140"/>
      <c r="G45" s="135"/>
      <c r="H45" s="140"/>
      <c r="I45" s="135"/>
      <c r="J45" s="140"/>
      <c r="K45" s="135"/>
      <c r="L45" s="137"/>
      <c r="M45" s="91"/>
      <c r="N45" s="91"/>
    </row>
    <row r="46" spans="1:14" x14ac:dyDescent="0.3">
      <c r="A46" s="145" t="s">
        <v>36</v>
      </c>
      <c r="B46" s="134">
        <f>SUM(D46,F46,H46,J46)</f>
        <v>357</v>
      </c>
      <c r="C46" s="139">
        <f>SUM(E46,G46,I46,K46)</f>
        <v>187</v>
      </c>
      <c r="D46" s="139" t="s">
        <v>16</v>
      </c>
      <c r="E46" s="139" t="s">
        <v>16</v>
      </c>
      <c r="F46" s="139" t="s">
        <v>16</v>
      </c>
      <c r="G46" s="139" t="s">
        <v>16</v>
      </c>
      <c r="H46" s="135">
        <f>SUM(H48:H49)</f>
        <v>357</v>
      </c>
      <c r="I46" s="135">
        <f t="shared" ref="I46" si="14">SUM(I48:I49)</f>
        <v>187</v>
      </c>
      <c r="J46" s="135" t="s">
        <v>16</v>
      </c>
      <c r="K46" s="135" t="s">
        <v>16</v>
      </c>
      <c r="L46" s="136" t="s">
        <v>37</v>
      </c>
      <c r="M46" s="91"/>
      <c r="N46" s="91"/>
    </row>
    <row r="47" spans="1:14" x14ac:dyDescent="0.3">
      <c r="A47" s="145" t="s">
        <v>38</v>
      </c>
      <c r="B47" s="134"/>
      <c r="C47" s="139"/>
      <c r="D47" s="139"/>
      <c r="E47" s="139"/>
      <c r="F47" s="139"/>
      <c r="G47" s="139"/>
      <c r="H47" s="139"/>
      <c r="I47" s="139"/>
      <c r="J47" s="139"/>
      <c r="K47" s="135"/>
      <c r="L47" s="136" t="s">
        <v>39</v>
      </c>
      <c r="M47" s="91"/>
      <c r="N47" s="91"/>
    </row>
    <row r="48" spans="1:14" x14ac:dyDescent="0.3">
      <c r="A48" s="146" t="s">
        <v>20</v>
      </c>
      <c r="B48" s="134">
        <f>SUM(D48,F48,H48,J48)</f>
        <v>357</v>
      </c>
      <c r="C48" s="139">
        <f>SUM(E48,G48,I48,K48)</f>
        <v>187</v>
      </c>
      <c r="D48" s="139" t="s">
        <v>16</v>
      </c>
      <c r="E48" s="139" t="s">
        <v>16</v>
      </c>
      <c r="F48" s="139" t="s">
        <v>16</v>
      </c>
      <c r="G48" s="139" t="s">
        <v>16</v>
      </c>
      <c r="H48" s="135">
        <v>357</v>
      </c>
      <c r="I48" s="135">
        <v>187</v>
      </c>
      <c r="J48" s="135" t="s">
        <v>16</v>
      </c>
      <c r="K48" s="135" t="s">
        <v>16</v>
      </c>
      <c r="L48" s="142" t="s">
        <v>21</v>
      </c>
      <c r="M48" s="91"/>
      <c r="N48" s="91"/>
    </row>
    <row r="49" spans="1:14" x14ac:dyDescent="0.3">
      <c r="A49" s="146" t="s">
        <v>22</v>
      </c>
      <c r="B49" s="134" t="s">
        <v>16</v>
      </c>
      <c r="C49" s="139" t="s">
        <v>16</v>
      </c>
      <c r="D49" s="139" t="s">
        <v>16</v>
      </c>
      <c r="E49" s="139" t="s">
        <v>16</v>
      </c>
      <c r="F49" s="139" t="s">
        <v>16</v>
      </c>
      <c r="G49" s="139" t="s">
        <v>16</v>
      </c>
      <c r="H49" s="139" t="s">
        <v>16</v>
      </c>
      <c r="I49" s="139" t="s">
        <v>16</v>
      </c>
      <c r="J49" s="139" t="s">
        <v>16</v>
      </c>
      <c r="K49" s="135" t="s">
        <v>16</v>
      </c>
      <c r="L49" s="142" t="s">
        <v>23</v>
      </c>
      <c r="M49" s="91"/>
      <c r="N49" s="91"/>
    </row>
    <row r="50" spans="1:14" ht="6.75" customHeight="1" x14ac:dyDescent="0.3">
      <c r="A50" s="98"/>
      <c r="B50" s="134"/>
      <c r="C50" s="135"/>
      <c r="D50" s="135"/>
      <c r="E50" s="135"/>
      <c r="F50" s="140"/>
      <c r="G50" s="135"/>
      <c r="H50" s="140"/>
      <c r="I50" s="135"/>
      <c r="J50" s="140"/>
      <c r="K50" s="135"/>
      <c r="L50" s="137"/>
      <c r="M50" s="91"/>
      <c r="N50" s="91"/>
    </row>
    <row r="51" spans="1:14" ht="15" customHeight="1" x14ac:dyDescent="0.3">
      <c r="A51" s="98" t="s">
        <v>40</v>
      </c>
      <c r="B51" s="134">
        <f>SUM(D51,F51,H51,J51)</f>
        <v>67</v>
      </c>
      <c r="C51" s="139">
        <f>SUM(E51,G51,I51,K51)</f>
        <v>35</v>
      </c>
      <c r="D51" s="147" t="s">
        <v>16</v>
      </c>
      <c r="E51" s="147" t="s">
        <v>16</v>
      </c>
      <c r="F51" s="147" t="s">
        <v>16</v>
      </c>
      <c r="G51" s="147" t="s">
        <v>16</v>
      </c>
      <c r="H51" s="135">
        <f>SUM(H53:H54)</f>
        <v>67</v>
      </c>
      <c r="I51" s="135">
        <f t="shared" ref="I51" si="15">SUM(I53:I54)</f>
        <v>35</v>
      </c>
      <c r="J51" s="135" t="s">
        <v>16</v>
      </c>
      <c r="K51" s="135" t="s">
        <v>16</v>
      </c>
      <c r="L51" s="136" t="s">
        <v>37</v>
      </c>
      <c r="M51" s="91"/>
      <c r="N51" s="91"/>
    </row>
    <row r="52" spans="1:14" ht="15" customHeight="1" x14ac:dyDescent="0.3">
      <c r="A52" s="98" t="s">
        <v>41</v>
      </c>
      <c r="B52" s="148"/>
      <c r="C52" s="147"/>
      <c r="D52" s="147"/>
      <c r="E52" s="147"/>
      <c r="F52" s="147"/>
      <c r="G52" s="147"/>
      <c r="H52" s="147"/>
      <c r="I52" s="147"/>
      <c r="J52" s="147"/>
      <c r="K52" s="149"/>
      <c r="L52" s="150" t="s">
        <v>42</v>
      </c>
      <c r="M52" s="91"/>
      <c r="N52" s="91"/>
    </row>
    <row r="53" spans="1:14" x14ac:dyDescent="0.3">
      <c r="A53" s="141" t="s">
        <v>20</v>
      </c>
      <c r="B53" s="134">
        <f>SUM(D53,F53,H53,J53)</f>
        <v>67</v>
      </c>
      <c r="C53" s="139">
        <f>SUM(E53,G53,I53,K53)</f>
        <v>35</v>
      </c>
      <c r="D53" s="139" t="s">
        <v>16</v>
      </c>
      <c r="E53" s="139" t="s">
        <v>16</v>
      </c>
      <c r="F53" s="139" t="s">
        <v>16</v>
      </c>
      <c r="G53" s="139" t="s">
        <v>16</v>
      </c>
      <c r="H53" s="135">
        <v>67</v>
      </c>
      <c r="I53" s="135">
        <v>35</v>
      </c>
      <c r="J53" s="135" t="s">
        <v>16</v>
      </c>
      <c r="K53" s="135" t="s">
        <v>16</v>
      </c>
      <c r="L53" s="142" t="s">
        <v>21</v>
      </c>
      <c r="M53" s="91"/>
      <c r="N53" s="91"/>
    </row>
    <row r="54" spans="1:14" x14ac:dyDescent="0.3">
      <c r="A54" s="141" t="s">
        <v>22</v>
      </c>
      <c r="B54" s="134" t="s">
        <v>16</v>
      </c>
      <c r="C54" s="139" t="s">
        <v>16</v>
      </c>
      <c r="D54" s="139" t="s">
        <v>16</v>
      </c>
      <c r="E54" s="139" t="s">
        <v>16</v>
      </c>
      <c r="F54" s="139" t="s">
        <v>16</v>
      </c>
      <c r="G54" s="139" t="s">
        <v>16</v>
      </c>
      <c r="H54" s="135" t="s">
        <v>16</v>
      </c>
      <c r="I54" s="135" t="s">
        <v>16</v>
      </c>
      <c r="J54" s="135" t="s">
        <v>16</v>
      </c>
      <c r="K54" s="135" t="s">
        <v>16</v>
      </c>
      <c r="L54" s="142" t="s">
        <v>23</v>
      </c>
      <c r="M54" s="91"/>
      <c r="N54" s="91"/>
    </row>
    <row r="55" spans="1:14" ht="6.75" customHeight="1" x14ac:dyDescent="0.3">
      <c r="A55" s="98"/>
      <c r="B55" s="134"/>
      <c r="C55" s="135"/>
      <c r="D55" s="135"/>
      <c r="E55" s="135"/>
      <c r="F55" s="140"/>
      <c r="G55" s="135"/>
      <c r="H55" s="140"/>
      <c r="I55" s="135"/>
      <c r="J55" s="140"/>
      <c r="K55" s="135"/>
      <c r="L55" s="137"/>
      <c r="M55" s="91"/>
      <c r="N55" s="91"/>
    </row>
    <row r="56" spans="1:14" x14ac:dyDescent="0.3">
      <c r="A56" s="98" t="s">
        <v>43</v>
      </c>
      <c r="B56" s="134">
        <f>SUM(D56,F56,H56,J56)</f>
        <v>134</v>
      </c>
      <c r="C56" s="139">
        <f>SUM(E56,G56,I56,K56)</f>
        <v>79</v>
      </c>
      <c r="D56" s="139" t="s">
        <v>16</v>
      </c>
      <c r="E56" s="139" t="s">
        <v>16</v>
      </c>
      <c r="F56" s="139" t="s">
        <v>16</v>
      </c>
      <c r="G56" s="139" t="s">
        <v>16</v>
      </c>
      <c r="H56" s="135">
        <f>SUM(H58:H59)</f>
        <v>104</v>
      </c>
      <c r="I56" s="135">
        <f t="shared" ref="I56:K56" si="16">SUM(I58:I59)</f>
        <v>72</v>
      </c>
      <c r="J56" s="135">
        <f t="shared" si="16"/>
        <v>30</v>
      </c>
      <c r="K56" s="135">
        <f t="shared" si="16"/>
        <v>7</v>
      </c>
      <c r="L56" s="136" t="s">
        <v>44</v>
      </c>
      <c r="M56" s="91"/>
      <c r="N56" s="91"/>
    </row>
    <row r="57" spans="1:14" x14ac:dyDescent="0.3">
      <c r="A57" s="98" t="s">
        <v>45</v>
      </c>
      <c r="B57" s="134"/>
      <c r="C57" s="139"/>
      <c r="D57" s="139"/>
      <c r="E57" s="139"/>
      <c r="F57" s="139"/>
      <c r="G57" s="139"/>
      <c r="H57" s="139"/>
      <c r="I57" s="139"/>
      <c r="J57" s="139"/>
      <c r="K57" s="135"/>
      <c r="L57" s="151" t="s">
        <v>46</v>
      </c>
      <c r="M57" s="91"/>
      <c r="N57" s="91"/>
    </row>
    <row r="58" spans="1:14" x14ac:dyDescent="0.3">
      <c r="A58" s="141" t="s">
        <v>20</v>
      </c>
      <c r="B58" s="134">
        <f>SUM(D58,F58,H58,J58)</f>
        <v>134</v>
      </c>
      <c r="C58" s="139">
        <f>SUM(E58,G58,I58,K58)</f>
        <v>79</v>
      </c>
      <c r="D58" s="139" t="s">
        <v>16</v>
      </c>
      <c r="E58" s="139" t="s">
        <v>16</v>
      </c>
      <c r="F58" s="139" t="s">
        <v>16</v>
      </c>
      <c r="G58" s="139" t="s">
        <v>16</v>
      </c>
      <c r="H58" s="139">
        <v>104</v>
      </c>
      <c r="I58" s="139">
        <v>72</v>
      </c>
      <c r="J58" s="139">
        <v>30</v>
      </c>
      <c r="K58" s="135">
        <v>7</v>
      </c>
      <c r="L58" s="142" t="s">
        <v>21</v>
      </c>
      <c r="M58" s="91"/>
      <c r="N58" s="91"/>
    </row>
    <row r="59" spans="1:14" x14ac:dyDescent="0.3">
      <c r="A59" s="141" t="s">
        <v>22</v>
      </c>
      <c r="B59" s="134" t="s">
        <v>16</v>
      </c>
      <c r="C59" s="139" t="s">
        <v>16</v>
      </c>
      <c r="D59" s="139" t="s">
        <v>16</v>
      </c>
      <c r="E59" s="139" t="s">
        <v>16</v>
      </c>
      <c r="F59" s="139" t="s">
        <v>16</v>
      </c>
      <c r="G59" s="139" t="s">
        <v>16</v>
      </c>
      <c r="H59" s="139" t="s">
        <v>16</v>
      </c>
      <c r="I59" s="139" t="s">
        <v>16</v>
      </c>
      <c r="J59" s="139" t="s">
        <v>16</v>
      </c>
      <c r="K59" s="135" t="s">
        <v>16</v>
      </c>
      <c r="L59" s="142" t="s">
        <v>23</v>
      </c>
      <c r="M59" s="91"/>
      <c r="N59" s="91"/>
    </row>
    <row r="60" spans="1:14" ht="6.75" customHeight="1" x14ac:dyDescent="0.3">
      <c r="A60" s="141"/>
      <c r="B60" s="134"/>
      <c r="C60" s="135"/>
      <c r="D60" s="135"/>
      <c r="E60" s="135"/>
      <c r="F60" s="135"/>
      <c r="G60" s="135"/>
      <c r="H60" s="135"/>
      <c r="I60" s="135"/>
      <c r="J60" s="135"/>
      <c r="K60" s="135"/>
      <c r="L60" s="142"/>
      <c r="M60" s="91"/>
      <c r="N60" s="91"/>
    </row>
    <row r="61" spans="1:14" x14ac:dyDescent="0.3">
      <c r="A61" s="152" t="s">
        <v>47</v>
      </c>
      <c r="B61" s="134">
        <f>SUM(D61,F61,H61,J61)</f>
        <v>74</v>
      </c>
      <c r="C61" s="139">
        <f>SUM(E61,G61,I61,K61)</f>
        <v>47</v>
      </c>
      <c r="D61" s="139" t="s">
        <v>16</v>
      </c>
      <c r="E61" s="139" t="s">
        <v>16</v>
      </c>
      <c r="F61" s="139" t="s">
        <v>16</v>
      </c>
      <c r="G61" s="139" t="s">
        <v>16</v>
      </c>
      <c r="H61" s="135">
        <f>SUM(H62:H63)</f>
        <v>74</v>
      </c>
      <c r="I61" s="135">
        <f t="shared" ref="I61" si="17">SUM(I62:I63)</f>
        <v>47</v>
      </c>
      <c r="J61" s="135" t="s">
        <v>16</v>
      </c>
      <c r="K61" s="135" t="s">
        <v>16</v>
      </c>
      <c r="L61" s="142" t="s">
        <v>48</v>
      </c>
      <c r="M61" s="91"/>
      <c r="N61" s="91"/>
    </row>
    <row r="62" spans="1:14" x14ac:dyDescent="0.3">
      <c r="A62" s="141" t="s">
        <v>20</v>
      </c>
      <c r="B62" s="134">
        <f>SUM(D62,F62,H62,J62)</f>
        <v>74</v>
      </c>
      <c r="C62" s="139">
        <f>SUM(E62,G62,I62,K62)</f>
        <v>47</v>
      </c>
      <c r="D62" s="139" t="s">
        <v>16</v>
      </c>
      <c r="E62" s="139" t="s">
        <v>16</v>
      </c>
      <c r="F62" s="139" t="s">
        <v>16</v>
      </c>
      <c r="G62" s="139" t="s">
        <v>16</v>
      </c>
      <c r="H62" s="135">
        <v>74</v>
      </c>
      <c r="I62" s="139">
        <v>47</v>
      </c>
      <c r="J62" s="135" t="s">
        <v>16</v>
      </c>
      <c r="K62" s="135" t="s">
        <v>16</v>
      </c>
      <c r="L62" s="142" t="s">
        <v>21</v>
      </c>
      <c r="M62" s="91"/>
      <c r="N62" s="91"/>
    </row>
    <row r="63" spans="1:14" x14ac:dyDescent="0.3">
      <c r="A63" s="141" t="s">
        <v>22</v>
      </c>
      <c r="B63" s="134" t="s">
        <v>16</v>
      </c>
      <c r="C63" s="135" t="s">
        <v>16</v>
      </c>
      <c r="D63" s="139" t="s">
        <v>16</v>
      </c>
      <c r="E63" s="139" t="s">
        <v>16</v>
      </c>
      <c r="F63" s="139" t="s">
        <v>16</v>
      </c>
      <c r="G63" s="139" t="s">
        <v>16</v>
      </c>
      <c r="H63" s="135" t="s">
        <v>16</v>
      </c>
      <c r="I63" s="135" t="s">
        <v>16</v>
      </c>
      <c r="J63" s="135" t="s">
        <v>16</v>
      </c>
      <c r="K63" s="135" t="s">
        <v>16</v>
      </c>
      <c r="L63" s="142" t="s">
        <v>23</v>
      </c>
      <c r="M63" s="91"/>
      <c r="N63" s="91"/>
    </row>
    <row r="64" spans="1:14" x14ac:dyDescent="0.3">
      <c r="A64" s="91"/>
      <c r="B64" s="91"/>
      <c r="C64" s="92"/>
      <c r="D64" s="92"/>
      <c r="E64" s="92"/>
      <c r="F64" s="92"/>
      <c r="G64" s="92"/>
      <c r="H64" s="92"/>
      <c r="I64" s="92"/>
      <c r="J64" s="92"/>
      <c r="K64" s="92"/>
      <c r="L64" s="92"/>
      <c r="M64" s="91"/>
      <c r="N64" s="91"/>
    </row>
    <row r="65" spans="1:14" s="153" customFormat="1" ht="15" customHeight="1" thickBot="1" x14ac:dyDescent="0.35">
      <c r="A65" s="98"/>
      <c r="B65" s="98"/>
      <c r="C65" s="98"/>
      <c r="D65" s="98"/>
      <c r="E65" s="98"/>
      <c r="F65" s="98"/>
      <c r="G65" s="98"/>
      <c r="H65" s="98"/>
      <c r="I65" s="98"/>
      <c r="J65" s="98"/>
      <c r="K65" s="98"/>
      <c r="L65" s="98"/>
      <c r="M65" s="98"/>
      <c r="N65" s="98"/>
    </row>
    <row r="66" spans="1:14" s="153" customFormat="1" ht="6" customHeight="1" x14ac:dyDescent="0.3">
      <c r="A66" s="154"/>
      <c r="B66" s="154"/>
      <c r="C66" s="155"/>
      <c r="D66" s="98"/>
      <c r="E66" s="98"/>
      <c r="F66" s="98"/>
      <c r="G66" s="98"/>
      <c r="H66" s="98"/>
      <c r="I66" s="98"/>
      <c r="J66" s="98"/>
      <c r="K66" s="98"/>
      <c r="L66" s="98"/>
      <c r="M66" s="98"/>
      <c r="N66" s="98"/>
    </row>
    <row r="67" spans="1:14" s="153" customFormat="1" ht="96" customHeight="1" x14ac:dyDescent="0.3">
      <c r="A67" s="156" t="s">
        <v>49</v>
      </c>
      <c r="B67" s="156"/>
      <c r="C67" s="156"/>
      <c r="D67" s="156"/>
      <c r="E67" s="156"/>
      <c r="F67" s="156"/>
      <c r="G67" s="156"/>
      <c r="H67" s="156"/>
      <c r="I67" s="156"/>
      <c r="J67" s="156"/>
      <c r="K67" s="156"/>
      <c r="L67" s="98"/>
      <c r="M67" s="98"/>
      <c r="N67" s="98"/>
    </row>
    <row r="68" spans="1:14" s="153" customFormat="1" ht="92.25" customHeight="1" x14ac:dyDescent="0.3">
      <c r="A68" s="157" t="s">
        <v>50</v>
      </c>
      <c r="B68" s="158"/>
      <c r="C68" s="158"/>
      <c r="D68" s="158"/>
      <c r="E68" s="158"/>
      <c r="F68" s="158"/>
      <c r="G68" s="158"/>
      <c r="H68" s="158"/>
      <c r="I68" s="158"/>
      <c r="J68" s="158"/>
      <c r="K68" s="158"/>
      <c r="L68" s="98"/>
      <c r="M68" s="98"/>
      <c r="N68" s="98"/>
    </row>
    <row r="69" spans="1:14" s="153" customFormat="1" ht="8.25" customHeight="1" x14ac:dyDescent="0.3">
      <c r="A69" s="159"/>
      <c r="B69" s="160"/>
      <c r="C69" s="160"/>
      <c r="D69" s="98"/>
      <c r="E69" s="98"/>
      <c r="F69" s="98"/>
      <c r="G69" s="98"/>
      <c r="H69" s="98"/>
      <c r="I69" s="98"/>
      <c r="J69" s="98"/>
      <c r="K69" s="98"/>
      <c r="L69" s="98"/>
      <c r="M69" s="98"/>
      <c r="N69" s="98"/>
    </row>
    <row r="70" spans="1:14" s="153" customFormat="1" ht="12.75" customHeight="1" x14ac:dyDescent="0.3">
      <c r="A70" s="156" t="s">
        <v>51</v>
      </c>
      <c r="B70" s="156"/>
      <c r="C70" s="156"/>
      <c r="D70" s="156"/>
      <c r="E70" s="156"/>
      <c r="F70" s="156"/>
      <c r="G70" s="157"/>
      <c r="H70" s="157"/>
      <c r="I70" s="157"/>
      <c r="J70" s="157"/>
      <c r="K70" s="157"/>
      <c r="L70" s="98"/>
      <c r="M70" s="98"/>
      <c r="N70" s="98"/>
    </row>
    <row r="71" spans="1:14" s="153" customFormat="1" ht="12.75" customHeight="1" x14ac:dyDescent="0.3">
      <c r="A71" s="157" t="s">
        <v>52</v>
      </c>
      <c r="B71" s="157"/>
      <c r="C71" s="157"/>
      <c r="D71" s="157"/>
      <c r="E71" s="157"/>
      <c r="F71" s="157"/>
      <c r="G71" s="98"/>
      <c r="H71" s="98"/>
      <c r="I71" s="98"/>
      <c r="J71" s="98"/>
      <c r="K71" s="98"/>
      <c r="L71" s="98"/>
      <c r="M71" s="98"/>
      <c r="N71" s="98"/>
    </row>
    <row r="72" spans="1:14" s="153" customFormat="1" ht="12.75" customHeight="1" x14ac:dyDescent="0.3">
      <c r="A72" s="161"/>
      <c r="B72" s="161"/>
      <c r="C72" s="161"/>
      <c r="D72" s="161"/>
      <c r="E72" s="161"/>
      <c r="F72" s="161"/>
      <c r="G72" s="98"/>
      <c r="H72" s="98"/>
      <c r="I72" s="98"/>
      <c r="J72" s="98"/>
      <c r="K72" s="98"/>
      <c r="L72" s="98"/>
      <c r="M72" s="98"/>
      <c r="N72" s="98"/>
    </row>
    <row r="73" spans="1:14" s="163" customFormat="1" ht="12.75" x14ac:dyDescent="0.25">
      <c r="A73" s="162" t="s">
        <v>148</v>
      </c>
      <c r="B73" s="162"/>
      <c r="C73" s="162"/>
      <c r="D73" s="162"/>
      <c r="E73" s="162"/>
      <c r="F73" s="162"/>
      <c r="G73" s="162"/>
      <c r="H73" s="162"/>
      <c r="I73" s="162"/>
      <c r="J73" s="162"/>
    </row>
    <row r="74" spans="1:14" s="163" customFormat="1" ht="12.75" x14ac:dyDescent="0.25">
      <c r="A74" s="157" t="s">
        <v>54</v>
      </c>
      <c r="B74" s="157"/>
      <c r="C74" s="157"/>
      <c r="D74" s="157"/>
      <c r="E74" s="157"/>
      <c r="F74" s="157"/>
      <c r="G74" s="157"/>
      <c r="H74" s="157"/>
      <c r="I74" s="157"/>
      <c r="J74" s="157"/>
    </row>
    <row r="75" spans="1:14" ht="7.5" customHeight="1" x14ac:dyDescent="0.3">
      <c r="A75" s="91"/>
      <c r="B75" s="91"/>
      <c r="C75" s="92"/>
      <c r="D75" s="92"/>
      <c r="E75" s="92"/>
      <c r="F75" s="92"/>
      <c r="G75" s="92"/>
      <c r="H75" s="92"/>
      <c r="I75" s="92"/>
      <c r="J75" s="92"/>
      <c r="K75" s="92"/>
    </row>
    <row r="76" spans="1:14" s="153" customFormat="1" ht="12.75" customHeight="1" x14ac:dyDescent="0.3">
      <c r="A76" s="165" t="s">
        <v>149</v>
      </c>
      <c r="B76" s="166"/>
      <c r="C76" s="166"/>
      <c r="D76" s="166"/>
      <c r="E76" s="166"/>
      <c r="F76" s="166"/>
      <c r="G76" s="167"/>
      <c r="H76" s="167"/>
      <c r="I76" s="167"/>
      <c r="J76" s="167"/>
      <c r="K76" s="167"/>
    </row>
    <row r="77" spans="1:14" s="153" customFormat="1" ht="16.5" customHeight="1" x14ac:dyDescent="0.3">
      <c r="A77" s="159" t="s">
        <v>55</v>
      </c>
      <c r="B77" s="168"/>
      <c r="C77" s="168"/>
      <c r="D77" s="98"/>
      <c r="E77" s="98"/>
      <c r="F77" s="98"/>
      <c r="G77" s="98"/>
      <c r="H77" s="98"/>
      <c r="I77" s="98"/>
      <c r="J77" s="98"/>
      <c r="K77" s="98"/>
    </row>
  </sheetData>
  <mergeCells count="24">
    <mergeCell ref="L7:L12"/>
    <mergeCell ref="D8:G8"/>
    <mergeCell ref="H8:K8"/>
    <mergeCell ref="D9:E9"/>
    <mergeCell ref="F9:G9"/>
    <mergeCell ref="A2:B2"/>
    <mergeCell ref="A7:A12"/>
    <mergeCell ref="B7:C10"/>
    <mergeCell ref="D7:G7"/>
    <mergeCell ref="H7:K7"/>
    <mergeCell ref="H9:I9"/>
    <mergeCell ref="J9:K9"/>
    <mergeCell ref="D10:E10"/>
    <mergeCell ref="F10:G10"/>
    <mergeCell ref="H10:I10"/>
    <mergeCell ref="J10:K10"/>
    <mergeCell ref="A73:J73"/>
    <mergeCell ref="A74:J74"/>
    <mergeCell ref="A67:K67"/>
    <mergeCell ref="A68:K68"/>
    <mergeCell ref="B69:C69"/>
    <mergeCell ref="A70:F70"/>
    <mergeCell ref="G70:K70"/>
    <mergeCell ref="A71:F71"/>
  </mergeCells>
  <pageMargins left="0.7" right="0.7" top="0.75" bottom="0.75" header="0.3" footer="0.3"/>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2"/>
  <sheetViews>
    <sheetView workbookViewId="0">
      <selection activeCell="A2" sqref="A2"/>
    </sheetView>
  </sheetViews>
  <sheetFormatPr defaultRowHeight="15" x14ac:dyDescent="0.25"/>
  <cols>
    <col min="1" max="1" width="14.7109375" customWidth="1"/>
    <col min="9" max="9" width="13.42578125" customWidth="1"/>
  </cols>
  <sheetData>
    <row r="2" spans="1:9" x14ac:dyDescent="0.25">
      <c r="A2" s="1" t="s">
        <v>141</v>
      </c>
      <c r="B2" s="1"/>
      <c r="C2" s="2"/>
      <c r="D2" s="2"/>
      <c r="E2" s="2"/>
      <c r="F2" s="2"/>
      <c r="G2" s="2"/>
      <c r="H2" s="5"/>
      <c r="I2" s="5"/>
    </row>
    <row r="3" spans="1:9" x14ac:dyDescent="0.25">
      <c r="A3" s="14" t="s">
        <v>142</v>
      </c>
      <c r="B3" s="1"/>
      <c r="C3" s="2"/>
      <c r="D3" s="2"/>
      <c r="E3" s="2"/>
      <c r="F3" s="2"/>
      <c r="G3" s="2"/>
      <c r="H3" s="5"/>
      <c r="I3" s="5"/>
    </row>
    <row r="4" spans="1:9" x14ac:dyDescent="0.25">
      <c r="A4" s="76" t="s">
        <v>56</v>
      </c>
      <c r="B4" s="79" t="s">
        <v>57</v>
      </c>
      <c r="C4" s="82" t="s">
        <v>58</v>
      </c>
      <c r="D4" s="82" t="s">
        <v>59</v>
      </c>
      <c r="E4" s="67" t="s">
        <v>60</v>
      </c>
      <c r="F4" s="68"/>
      <c r="G4" s="68"/>
      <c r="H4" s="72" t="s">
        <v>61</v>
      </c>
      <c r="I4" s="72" t="s">
        <v>62</v>
      </c>
    </row>
    <row r="5" spans="1:9" x14ac:dyDescent="0.25">
      <c r="A5" s="77"/>
      <c r="B5" s="80"/>
      <c r="C5" s="83"/>
      <c r="D5" s="83"/>
      <c r="E5" s="70" t="s">
        <v>63</v>
      </c>
      <c r="F5" s="75"/>
      <c r="G5" s="75"/>
      <c r="H5" s="73"/>
      <c r="I5" s="73"/>
    </row>
    <row r="6" spans="1:9" ht="25.5" x14ac:dyDescent="0.25">
      <c r="A6" s="77"/>
      <c r="B6" s="80"/>
      <c r="C6" s="83"/>
      <c r="D6" s="83"/>
      <c r="E6" s="17" t="s">
        <v>64</v>
      </c>
      <c r="F6" s="18" t="s">
        <v>65</v>
      </c>
      <c r="G6" s="17" t="s">
        <v>66</v>
      </c>
      <c r="H6" s="73"/>
      <c r="I6" s="73"/>
    </row>
    <row r="7" spans="1:9" ht="25.5" x14ac:dyDescent="0.25">
      <c r="A7" s="78"/>
      <c r="B7" s="81"/>
      <c r="C7" s="84"/>
      <c r="D7" s="84"/>
      <c r="E7" s="8" t="s">
        <v>67</v>
      </c>
      <c r="F7" s="19" t="s">
        <v>68</v>
      </c>
      <c r="G7" s="8" t="s">
        <v>69</v>
      </c>
      <c r="H7" s="74"/>
      <c r="I7" s="74"/>
    </row>
    <row r="8" spans="1:9" ht="9" customHeight="1" x14ac:dyDescent="0.25">
      <c r="A8" s="20"/>
      <c r="B8" s="21"/>
      <c r="C8" s="22"/>
      <c r="D8" s="22"/>
      <c r="E8" s="23"/>
      <c r="F8" s="23"/>
      <c r="G8" s="51"/>
      <c r="H8" s="24"/>
      <c r="I8" s="24"/>
    </row>
    <row r="9" spans="1:9" x14ac:dyDescent="0.25">
      <c r="A9" s="25" t="s">
        <v>13</v>
      </c>
      <c r="B9" s="26" t="s">
        <v>9</v>
      </c>
      <c r="C9" s="34">
        <v>4564</v>
      </c>
      <c r="D9" s="34">
        <v>713</v>
      </c>
      <c r="E9" s="34">
        <v>3694</v>
      </c>
      <c r="F9" s="34">
        <v>34</v>
      </c>
      <c r="G9" s="52">
        <v>123</v>
      </c>
      <c r="H9" s="15" t="s">
        <v>11</v>
      </c>
      <c r="I9" s="15" t="s">
        <v>14</v>
      </c>
    </row>
    <row r="10" spans="1:9" x14ac:dyDescent="0.25">
      <c r="A10" s="25"/>
      <c r="B10" s="26" t="s">
        <v>70</v>
      </c>
      <c r="C10" s="34">
        <v>1843</v>
      </c>
      <c r="D10" s="34">
        <v>340</v>
      </c>
      <c r="E10" s="34">
        <v>1413</v>
      </c>
      <c r="F10" s="34">
        <v>34</v>
      </c>
      <c r="G10" s="52">
        <v>56</v>
      </c>
      <c r="H10" s="15" t="s">
        <v>71</v>
      </c>
      <c r="I10" s="15"/>
    </row>
    <row r="11" spans="1:9" x14ac:dyDescent="0.25">
      <c r="A11" s="25"/>
      <c r="B11" s="26" t="s">
        <v>10</v>
      </c>
      <c r="C11" s="34">
        <v>2721</v>
      </c>
      <c r="D11" s="34">
        <v>373</v>
      </c>
      <c r="E11" s="34">
        <v>2281</v>
      </c>
      <c r="F11" s="34" t="s">
        <v>16</v>
      </c>
      <c r="G11" s="52">
        <v>67</v>
      </c>
      <c r="H11" s="15" t="s">
        <v>12</v>
      </c>
      <c r="I11" s="15"/>
    </row>
    <row r="12" spans="1:9" x14ac:dyDescent="0.25">
      <c r="A12" s="25"/>
      <c r="B12" s="26"/>
      <c r="C12" s="35"/>
      <c r="D12" s="35"/>
      <c r="E12" s="35"/>
      <c r="F12" s="35" t="s">
        <v>16</v>
      </c>
      <c r="G12" s="53"/>
      <c r="H12" s="16"/>
      <c r="I12" s="15"/>
    </row>
    <row r="13" spans="1:9" ht="25.5" x14ac:dyDescent="0.25">
      <c r="A13" s="25" t="s">
        <v>72</v>
      </c>
      <c r="B13" s="26" t="s">
        <v>9</v>
      </c>
      <c r="C13" s="34">
        <v>2550</v>
      </c>
      <c r="D13" s="34">
        <v>139</v>
      </c>
      <c r="E13" s="34">
        <v>2358</v>
      </c>
      <c r="F13" s="34" t="s">
        <v>16</v>
      </c>
      <c r="G13" s="52">
        <v>53</v>
      </c>
      <c r="H13" s="15" t="s">
        <v>11</v>
      </c>
      <c r="I13" s="15" t="s">
        <v>73</v>
      </c>
    </row>
    <row r="14" spans="1:9" x14ac:dyDescent="0.25">
      <c r="A14" s="25"/>
      <c r="B14" s="26" t="s">
        <v>70</v>
      </c>
      <c r="C14" s="34">
        <v>972</v>
      </c>
      <c r="D14" s="34">
        <v>65</v>
      </c>
      <c r="E14" s="34">
        <v>885</v>
      </c>
      <c r="F14" s="34" t="s">
        <v>16</v>
      </c>
      <c r="G14" s="54">
        <v>22</v>
      </c>
      <c r="H14" s="15" t="s">
        <v>71</v>
      </c>
      <c r="I14" s="15"/>
    </row>
    <row r="15" spans="1:9" x14ac:dyDescent="0.25">
      <c r="A15" s="25"/>
      <c r="B15" s="26" t="s">
        <v>10</v>
      </c>
      <c r="C15" s="34">
        <v>1578</v>
      </c>
      <c r="D15" s="34">
        <v>74</v>
      </c>
      <c r="E15" s="34">
        <v>1473</v>
      </c>
      <c r="F15" s="34" t="s">
        <v>16</v>
      </c>
      <c r="G15" s="54">
        <v>31</v>
      </c>
      <c r="H15" s="15" t="s">
        <v>12</v>
      </c>
      <c r="I15" s="15"/>
    </row>
    <row r="16" spans="1:9" x14ac:dyDescent="0.25">
      <c r="A16" s="25"/>
      <c r="B16" s="26"/>
      <c r="C16" s="35"/>
      <c r="D16" s="35"/>
      <c r="E16" s="35"/>
      <c r="F16" s="35"/>
      <c r="G16" s="53"/>
      <c r="H16" s="16"/>
      <c r="I16" s="15"/>
    </row>
    <row r="17" spans="1:9" x14ac:dyDescent="0.25">
      <c r="A17" s="25" t="s">
        <v>74</v>
      </c>
      <c r="B17" s="26" t="s">
        <v>9</v>
      </c>
      <c r="C17" s="34">
        <v>514</v>
      </c>
      <c r="D17" s="34" t="s">
        <v>16</v>
      </c>
      <c r="E17" s="34">
        <v>488</v>
      </c>
      <c r="F17" s="34" t="s">
        <v>16</v>
      </c>
      <c r="G17" s="52">
        <v>26</v>
      </c>
      <c r="H17" s="15" t="s">
        <v>11</v>
      </c>
      <c r="I17" s="15" t="s">
        <v>75</v>
      </c>
    </row>
    <row r="18" spans="1:9" x14ac:dyDescent="0.25">
      <c r="A18" s="25"/>
      <c r="B18" s="26" t="s">
        <v>70</v>
      </c>
      <c r="C18" s="34">
        <v>176</v>
      </c>
      <c r="D18" s="34" t="s">
        <v>16</v>
      </c>
      <c r="E18" s="34">
        <v>162</v>
      </c>
      <c r="F18" s="34" t="s">
        <v>16</v>
      </c>
      <c r="G18" s="54">
        <v>14</v>
      </c>
      <c r="H18" s="15" t="s">
        <v>71</v>
      </c>
      <c r="I18" s="15"/>
    </row>
    <row r="19" spans="1:9" x14ac:dyDescent="0.25">
      <c r="A19" s="25"/>
      <c r="B19" s="26" t="s">
        <v>10</v>
      </c>
      <c r="C19" s="34">
        <v>338</v>
      </c>
      <c r="D19" s="34" t="s">
        <v>16</v>
      </c>
      <c r="E19" s="34">
        <v>326</v>
      </c>
      <c r="F19" s="34" t="s">
        <v>16</v>
      </c>
      <c r="G19" s="54">
        <v>12</v>
      </c>
      <c r="H19" s="15" t="s">
        <v>12</v>
      </c>
      <c r="I19" s="15"/>
    </row>
    <row r="20" spans="1:9" x14ac:dyDescent="0.25">
      <c r="A20" s="25"/>
      <c r="B20" s="26"/>
      <c r="C20" s="34"/>
      <c r="D20" s="34"/>
      <c r="E20" s="34"/>
      <c r="F20" s="34"/>
      <c r="G20" s="54"/>
      <c r="H20" s="15"/>
      <c r="I20" s="15"/>
    </row>
    <row r="21" spans="1:9" x14ac:dyDescent="0.25">
      <c r="A21" s="25" t="s">
        <v>76</v>
      </c>
      <c r="B21" s="26" t="s">
        <v>9</v>
      </c>
      <c r="C21" s="34">
        <v>16</v>
      </c>
      <c r="D21" s="34" t="s">
        <v>16</v>
      </c>
      <c r="E21" s="34">
        <v>16</v>
      </c>
      <c r="F21" s="34" t="s">
        <v>16</v>
      </c>
      <c r="G21" s="52" t="s">
        <v>16</v>
      </c>
      <c r="H21" s="27" t="s">
        <v>11</v>
      </c>
      <c r="I21" s="15" t="s">
        <v>77</v>
      </c>
    </row>
    <row r="22" spans="1:9" x14ac:dyDescent="0.25">
      <c r="A22" s="25"/>
      <c r="B22" s="26" t="s">
        <v>70</v>
      </c>
      <c r="C22" s="34">
        <v>11</v>
      </c>
      <c r="D22" s="34" t="s">
        <v>16</v>
      </c>
      <c r="E22" s="34">
        <v>11</v>
      </c>
      <c r="F22" s="34" t="s">
        <v>16</v>
      </c>
      <c r="G22" s="54" t="s">
        <v>16</v>
      </c>
      <c r="H22" s="15" t="s">
        <v>71</v>
      </c>
      <c r="I22" s="15"/>
    </row>
    <row r="23" spans="1:9" x14ac:dyDescent="0.25">
      <c r="A23" s="25"/>
      <c r="B23" s="26" t="s">
        <v>10</v>
      </c>
      <c r="C23" s="34">
        <v>5</v>
      </c>
      <c r="D23" s="34" t="s">
        <v>16</v>
      </c>
      <c r="E23" s="34">
        <v>5</v>
      </c>
      <c r="F23" s="34" t="s">
        <v>16</v>
      </c>
      <c r="G23" s="54" t="s">
        <v>16</v>
      </c>
      <c r="H23" s="15" t="s">
        <v>12</v>
      </c>
      <c r="I23" s="16"/>
    </row>
    <row r="24" spans="1:9" x14ac:dyDescent="0.25">
      <c r="A24" s="25"/>
      <c r="B24" s="28"/>
      <c r="C24" s="37"/>
      <c r="D24" s="37"/>
      <c r="E24" s="37"/>
      <c r="F24" s="37"/>
      <c r="G24" s="55"/>
      <c r="H24" s="5"/>
      <c r="I24" s="16"/>
    </row>
    <row r="25" spans="1:9" x14ac:dyDescent="0.25">
      <c r="A25" s="25" t="s">
        <v>78</v>
      </c>
      <c r="B25" s="26" t="s">
        <v>9</v>
      </c>
      <c r="C25" s="34">
        <v>17</v>
      </c>
      <c r="D25" s="34">
        <v>17</v>
      </c>
      <c r="E25" s="34" t="s">
        <v>16</v>
      </c>
      <c r="F25" s="34" t="s">
        <v>16</v>
      </c>
      <c r="G25" s="52" t="s">
        <v>16</v>
      </c>
      <c r="H25" s="15" t="s">
        <v>11</v>
      </c>
      <c r="I25" s="15" t="s">
        <v>79</v>
      </c>
    </row>
    <row r="26" spans="1:9" x14ac:dyDescent="0.25">
      <c r="A26" s="25"/>
      <c r="B26" s="26" t="s">
        <v>70</v>
      </c>
      <c r="C26" s="34">
        <v>13</v>
      </c>
      <c r="D26" s="34">
        <v>13</v>
      </c>
      <c r="E26" s="34" t="s">
        <v>16</v>
      </c>
      <c r="F26" s="34" t="s">
        <v>16</v>
      </c>
      <c r="G26" s="54" t="s">
        <v>16</v>
      </c>
      <c r="H26" s="15" t="s">
        <v>71</v>
      </c>
      <c r="I26" s="15"/>
    </row>
    <row r="27" spans="1:9" x14ac:dyDescent="0.25">
      <c r="A27" s="25"/>
      <c r="B27" s="26" t="s">
        <v>10</v>
      </c>
      <c r="C27" s="34">
        <v>4</v>
      </c>
      <c r="D27" s="34">
        <v>4</v>
      </c>
      <c r="E27" s="34" t="s">
        <v>16</v>
      </c>
      <c r="F27" s="34" t="s">
        <v>16</v>
      </c>
      <c r="G27" s="54" t="s">
        <v>16</v>
      </c>
      <c r="H27" s="15" t="s">
        <v>12</v>
      </c>
      <c r="I27" s="15"/>
    </row>
    <row r="28" spans="1:9" x14ac:dyDescent="0.25">
      <c r="A28" s="25"/>
      <c r="B28" s="26"/>
      <c r="C28" s="35"/>
      <c r="D28" s="35"/>
      <c r="E28" s="35"/>
      <c r="F28" s="35"/>
      <c r="G28" s="53"/>
      <c r="H28" s="16"/>
      <c r="I28" s="15"/>
    </row>
    <row r="29" spans="1:9" x14ac:dyDescent="0.25">
      <c r="A29" s="25" t="s">
        <v>80</v>
      </c>
      <c r="B29" s="26" t="s">
        <v>9</v>
      </c>
      <c r="C29" s="34">
        <v>12</v>
      </c>
      <c r="D29" s="34" t="s">
        <v>16</v>
      </c>
      <c r="E29" s="34">
        <v>12</v>
      </c>
      <c r="F29" s="34" t="s">
        <v>16</v>
      </c>
      <c r="G29" s="52" t="s">
        <v>16</v>
      </c>
      <c r="H29" s="15" t="s">
        <v>11</v>
      </c>
      <c r="I29" s="15" t="s">
        <v>81</v>
      </c>
    </row>
    <row r="30" spans="1:9" x14ac:dyDescent="0.25">
      <c r="A30" s="25"/>
      <c r="B30" s="26" t="s">
        <v>70</v>
      </c>
      <c r="C30" s="34">
        <v>3</v>
      </c>
      <c r="D30" s="34" t="s">
        <v>16</v>
      </c>
      <c r="E30" s="34">
        <v>3</v>
      </c>
      <c r="F30" s="34" t="s">
        <v>16</v>
      </c>
      <c r="G30" s="54" t="s">
        <v>16</v>
      </c>
      <c r="H30" s="15" t="s">
        <v>71</v>
      </c>
      <c r="I30" s="15"/>
    </row>
    <row r="31" spans="1:9" x14ac:dyDescent="0.25">
      <c r="A31" s="25"/>
      <c r="B31" s="26" t="s">
        <v>10</v>
      </c>
      <c r="C31" s="34">
        <v>9</v>
      </c>
      <c r="D31" s="34" t="s">
        <v>16</v>
      </c>
      <c r="E31" s="34">
        <v>9</v>
      </c>
      <c r="F31" s="34" t="s">
        <v>16</v>
      </c>
      <c r="G31" s="54" t="s">
        <v>16</v>
      </c>
      <c r="H31" s="15" t="s">
        <v>12</v>
      </c>
      <c r="I31" s="15"/>
    </row>
    <row r="32" spans="1:9" x14ac:dyDescent="0.25">
      <c r="A32" s="25"/>
      <c r="B32" s="26"/>
      <c r="C32" s="35"/>
      <c r="D32" s="35"/>
      <c r="E32" s="35"/>
      <c r="F32" s="35"/>
      <c r="G32" s="53"/>
      <c r="H32" s="16"/>
      <c r="I32" s="15"/>
    </row>
    <row r="33" spans="1:9" x14ac:dyDescent="0.25">
      <c r="A33" s="25" t="s">
        <v>82</v>
      </c>
      <c r="B33" s="26" t="s">
        <v>9</v>
      </c>
      <c r="C33" s="34">
        <v>242</v>
      </c>
      <c r="D33" s="34">
        <v>111</v>
      </c>
      <c r="E33" s="34">
        <v>127</v>
      </c>
      <c r="F33" s="34">
        <v>1</v>
      </c>
      <c r="G33" s="52">
        <v>3</v>
      </c>
      <c r="H33" s="15" t="s">
        <v>11</v>
      </c>
      <c r="I33" s="15" t="s">
        <v>83</v>
      </c>
    </row>
    <row r="34" spans="1:9" x14ac:dyDescent="0.25">
      <c r="A34" s="25"/>
      <c r="B34" s="26" t="s">
        <v>70</v>
      </c>
      <c r="C34" s="34">
        <v>142</v>
      </c>
      <c r="D34" s="34">
        <v>68</v>
      </c>
      <c r="E34" s="34">
        <v>72</v>
      </c>
      <c r="F34" s="34">
        <v>1</v>
      </c>
      <c r="G34" s="54">
        <v>1</v>
      </c>
      <c r="H34" s="15" t="s">
        <v>71</v>
      </c>
      <c r="I34" s="15"/>
    </row>
    <row r="35" spans="1:9" x14ac:dyDescent="0.25">
      <c r="A35" s="25"/>
      <c r="B35" s="26" t="s">
        <v>10</v>
      </c>
      <c r="C35" s="34">
        <v>100</v>
      </c>
      <c r="D35" s="34">
        <v>43</v>
      </c>
      <c r="E35" s="34">
        <v>55</v>
      </c>
      <c r="F35" s="34" t="s">
        <v>16</v>
      </c>
      <c r="G35" s="54">
        <v>2</v>
      </c>
      <c r="H35" s="15" t="s">
        <v>12</v>
      </c>
      <c r="I35" s="15"/>
    </row>
    <row r="36" spans="1:9" x14ac:dyDescent="0.25">
      <c r="A36" s="25"/>
      <c r="B36" s="26"/>
      <c r="C36" s="35"/>
      <c r="D36" s="35"/>
      <c r="E36" s="35"/>
      <c r="F36" s="35"/>
      <c r="G36" s="53"/>
      <c r="H36" s="16"/>
      <c r="I36" s="15"/>
    </row>
    <row r="37" spans="1:9" x14ac:dyDescent="0.25">
      <c r="A37" s="25" t="s">
        <v>84</v>
      </c>
      <c r="B37" s="26" t="s">
        <v>9</v>
      </c>
      <c r="C37" s="34">
        <v>27</v>
      </c>
      <c r="D37" s="34" t="s">
        <v>16</v>
      </c>
      <c r="E37" s="34">
        <v>27</v>
      </c>
      <c r="F37" s="34" t="s">
        <v>16</v>
      </c>
      <c r="G37" s="52" t="s">
        <v>16</v>
      </c>
      <c r="H37" s="15" t="s">
        <v>11</v>
      </c>
      <c r="I37" s="15" t="s">
        <v>85</v>
      </c>
    </row>
    <row r="38" spans="1:9" x14ac:dyDescent="0.25">
      <c r="A38" s="25"/>
      <c r="B38" s="26" t="s">
        <v>70</v>
      </c>
      <c r="C38" s="34">
        <v>11</v>
      </c>
      <c r="D38" s="34" t="s">
        <v>16</v>
      </c>
      <c r="E38" s="34">
        <v>11</v>
      </c>
      <c r="F38" s="34" t="s">
        <v>16</v>
      </c>
      <c r="G38" s="54" t="s">
        <v>16</v>
      </c>
      <c r="H38" s="15" t="s">
        <v>71</v>
      </c>
      <c r="I38" s="15"/>
    </row>
    <row r="39" spans="1:9" x14ac:dyDescent="0.25">
      <c r="A39" s="25"/>
      <c r="B39" s="26" t="s">
        <v>10</v>
      </c>
      <c r="C39" s="34">
        <v>16</v>
      </c>
      <c r="D39" s="34" t="s">
        <v>16</v>
      </c>
      <c r="E39" s="34">
        <v>16</v>
      </c>
      <c r="F39" s="34" t="s">
        <v>16</v>
      </c>
      <c r="G39" s="54" t="s">
        <v>16</v>
      </c>
      <c r="H39" s="15" t="s">
        <v>12</v>
      </c>
      <c r="I39" s="15"/>
    </row>
    <row r="40" spans="1:9" x14ac:dyDescent="0.25">
      <c r="A40" s="25"/>
      <c r="B40" s="26"/>
      <c r="C40" s="34"/>
      <c r="D40" s="34"/>
      <c r="E40" s="34"/>
      <c r="F40" s="34"/>
      <c r="G40" s="54"/>
      <c r="H40" s="15"/>
      <c r="I40" s="15"/>
    </row>
    <row r="41" spans="1:9" ht="25.5" x14ac:dyDescent="0.25">
      <c r="A41" s="25" t="s">
        <v>86</v>
      </c>
      <c r="B41" s="26" t="s">
        <v>9</v>
      </c>
      <c r="C41" s="34">
        <v>739</v>
      </c>
      <c r="D41" s="34">
        <v>183</v>
      </c>
      <c r="E41" s="34">
        <v>527</v>
      </c>
      <c r="F41" s="34" t="s">
        <v>16</v>
      </c>
      <c r="G41" s="52">
        <v>29</v>
      </c>
      <c r="H41" s="15" t="s">
        <v>11</v>
      </c>
      <c r="I41" s="15" t="s">
        <v>87</v>
      </c>
    </row>
    <row r="42" spans="1:9" x14ac:dyDescent="0.25">
      <c r="A42" s="25"/>
      <c r="B42" s="26" t="s">
        <v>70</v>
      </c>
      <c r="C42" s="34">
        <v>357</v>
      </c>
      <c r="D42" s="34">
        <v>125</v>
      </c>
      <c r="E42" s="34">
        <v>218</v>
      </c>
      <c r="F42" s="34" t="s">
        <v>16</v>
      </c>
      <c r="G42" s="52">
        <v>14</v>
      </c>
      <c r="H42" s="15" t="s">
        <v>71</v>
      </c>
      <c r="I42" s="15"/>
    </row>
    <row r="43" spans="1:9" x14ac:dyDescent="0.25">
      <c r="A43" s="25"/>
      <c r="B43" s="26" t="s">
        <v>10</v>
      </c>
      <c r="C43" s="34">
        <v>382</v>
      </c>
      <c r="D43" s="34">
        <v>58</v>
      </c>
      <c r="E43" s="34">
        <v>309</v>
      </c>
      <c r="F43" s="34" t="s">
        <v>16</v>
      </c>
      <c r="G43" s="52">
        <v>15</v>
      </c>
      <c r="H43" s="15" t="s">
        <v>12</v>
      </c>
      <c r="I43" s="15"/>
    </row>
    <row r="44" spans="1:9" x14ac:dyDescent="0.25">
      <c r="A44" s="25"/>
      <c r="B44" s="26"/>
      <c r="C44" s="35"/>
      <c r="D44" s="35"/>
      <c r="E44" s="35"/>
      <c r="F44" s="35"/>
      <c r="G44" s="53"/>
      <c r="H44" s="16"/>
      <c r="I44" s="15"/>
    </row>
    <row r="45" spans="1:9" ht="38.25" x14ac:dyDescent="0.25">
      <c r="A45" s="29" t="s">
        <v>88</v>
      </c>
      <c r="B45" s="30" t="s">
        <v>9</v>
      </c>
      <c r="C45" s="34">
        <v>179</v>
      </c>
      <c r="D45" s="34" t="s">
        <v>16</v>
      </c>
      <c r="E45" s="34">
        <v>150</v>
      </c>
      <c r="F45" s="34" t="s">
        <v>16</v>
      </c>
      <c r="G45" s="52">
        <v>29</v>
      </c>
      <c r="H45" s="15" t="s">
        <v>11</v>
      </c>
      <c r="I45" s="31" t="s">
        <v>89</v>
      </c>
    </row>
    <row r="46" spans="1:9" x14ac:dyDescent="0.25">
      <c r="A46" s="29"/>
      <c r="B46" s="26" t="s">
        <v>70</v>
      </c>
      <c r="C46" s="34">
        <v>103</v>
      </c>
      <c r="D46" s="34" t="s">
        <v>16</v>
      </c>
      <c r="E46" s="34">
        <v>89</v>
      </c>
      <c r="F46" s="34" t="s">
        <v>16</v>
      </c>
      <c r="G46" s="54">
        <v>14</v>
      </c>
      <c r="H46" s="15" t="s">
        <v>71</v>
      </c>
      <c r="I46" s="31"/>
    </row>
    <row r="47" spans="1:9" x14ac:dyDescent="0.25">
      <c r="A47" s="29"/>
      <c r="B47" s="26" t="s">
        <v>10</v>
      </c>
      <c r="C47" s="34">
        <v>76</v>
      </c>
      <c r="D47" s="34" t="s">
        <v>16</v>
      </c>
      <c r="E47" s="34">
        <v>61</v>
      </c>
      <c r="F47" s="34" t="s">
        <v>16</v>
      </c>
      <c r="G47" s="54">
        <v>15</v>
      </c>
      <c r="H47" s="15" t="s">
        <v>12</v>
      </c>
      <c r="I47" s="31"/>
    </row>
    <row r="48" spans="1:9" x14ac:dyDescent="0.25">
      <c r="A48" s="29"/>
      <c r="B48" s="26"/>
      <c r="C48" s="34"/>
      <c r="D48" s="34"/>
      <c r="E48" s="34"/>
      <c r="F48" s="34"/>
      <c r="G48" s="54"/>
      <c r="H48" s="15"/>
      <c r="I48" s="31"/>
    </row>
    <row r="49" spans="1:9" x14ac:dyDescent="0.25">
      <c r="A49" s="29" t="s">
        <v>90</v>
      </c>
      <c r="B49" s="26" t="s">
        <v>9</v>
      </c>
      <c r="C49" s="34">
        <v>377</v>
      </c>
      <c r="D49" s="34" t="s">
        <v>16</v>
      </c>
      <c r="E49" s="34">
        <v>377</v>
      </c>
      <c r="F49" s="34" t="s">
        <v>16</v>
      </c>
      <c r="G49" s="52" t="s">
        <v>16</v>
      </c>
      <c r="H49" s="15" t="s">
        <v>11</v>
      </c>
      <c r="I49" s="31" t="s">
        <v>91</v>
      </c>
    </row>
    <row r="50" spans="1:9" x14ac:dyDescent="0.25">
      <c r="A50" s="29"/>
      <c r="B50" s="26" t="s">
        <v>70</v>
      </c>
      <c r="C50" s="34">
        <v>129</v>
      </c>
      <c r="D50" s="34" t="s">
        <v>16</v>
      </c>
      <c r="E50" s="34">
        <v>129</v>
      </c>
      <c r="F50" s="34" t="s">
        <v>16</v>
      </c>
      <c r="G50" s="54" t="s">
        <v>16</v>
      </c>
      <c r="H50" s="15" t="s">
        <v>71</v>
      </c>
      <c r="I50" s="31"/>
    </row>
    <row r="51" spans="1:9" x14ac:dyDescent="0.25">
      <c r="A51" s="29"/>
      <c r="B51" s="26" t="s">
        <v>10</v>
      </c>
      <c r="C51" s="34">
        <v>248</v>
      </c>
      <c r="D51" s="34" t="s">
        <v>16</v>
      </c>
      <c r="E51" s="34">
        <v>248</v>
      </c>
      <c r="F51" s="34" t="s">
        <v>16</v>
      </c>
      <c r="G51" s="54" t="s">
        <v>16</v>
      </c>
      <c r="H51" s="15" t="s">
        <v>12</v>
      </c>
      <c r="I51" s="31"/>
    </row>
    <row r="52" spans="1:9" x14ac:dyDescent="0.25">
      <c r="A52" s="29"/>
      <c r="B52" s="26"/>
      <c r="C52" s="34"/>
      <c r="D52" s="34"/>
      <c r="E52" s="34"/>
      <c r="F52" s="34"/>
      <c r="G52" s="54"/>
      <c r="H52" s="15"/>
      <c r="I52" s="31"/>
    </row>
    <row r="53" spans="1:9" x14ac:dyDescent="0.25">
      <c r="A53" s="29" t="s">
        <v>92</v>
      </c>
      <c r="B53" s="26" t="s">
        <v>9</v>
      </c>
      <c r="C53" s="34">
        <v>183</v>
      </c>
      <c r="D53" s="34">
        <v>183</v>
      </c>
      <c r="E53" s="34" t="s">
        <v>16</v>
      </c>
      <c r="F53" s="34" t="s">
        <v>16</v>
      </c>
      <c r="G53" s="52" t="s">
        <v>16</v>
      </c>
      <c r="H53" s="15" t="s">
        <v>11</v>
      </c>
      <c r="I53" s="31" t="s">
        <v>93</v>
      </c>
    </row>
    <row r="54" spans="1:9" x14ac:dyDescent="0.25">
      <c r="A54" s="25"/>
      <c r="B54" s="26" t="s">
        <v>70</v>
      </c>
      <c r="C54" s="34">
        <v>125</v>
      </c>
      <c r="D54" s="34">
        <v>125</v>
      </c>
      <c r="E54" s="34" t="s">
        <v>16</v>
      </c>
      <c r="F54" s="34" t="s">
        <v>16</v>
      </c>
      <c r="G54" s="54" t="s">
        <v>16</v>
      </c>
      <c r="H54" s="15" t="s">
        <v>71</v>
      </c>
      <c r="I54" s="15"/>
    </row>
    <row r="55" spans="1:9" x14ac:dyDescent="0.25">
      <c r="A55" s="25"/>
      <c r="B55" s="26" t="s">
        <v>10</v>
      </c>
      <c r="C55" s="34">
        <v>58</v>
      </c>
      <c r="D55" s="34">
        <v>58</v>
      </c>
      <c r="E55" s="34" t="s">
        <v>16</v>
      </c>
      <c r="F55" s="34" t="s">
        <v>16</v>
      </c>
      <c r="G55" s="54" t="s">
        <v>16</v>
      </c>
      <c r="H55" s="15" t="s">
        <v>12</v>
      </c>
      <c r="I55" s="15"/>
    </row>
    <row r="56" spans="1:9" x14ac:dyDescent="0.25">
      <c r="A56" s="25"/>
      <c r="B56" s="26"/>
      <c r="C56" s="34"/>
      <c r="D56" s="34"/>
      <c r="E56" s="34"/>
      <c r="F56" s="34"/>
      <c r="G56" s="54"/>
      <c r="H56" s="15"/>
      <c r="I56" s="15"/>
    </row>
    <row r="57" spans="1:9" x14ac:dyDescent="0.25">
      <c r="A57" s="25" t="s">
        <v>94</v>
      </c>
      <c r="B57" s="26" t="s">
        <v>9</v>
      </c>
      <c r="C57" s="34">
        <v>13</v>
      </c>
      <c r="D57" s="34">
        <v>13</v>
      </c>
      <c r="E57" s="34" t="s">
        <v>16</v>
      </c>
      <c r="F57" s="34" t="s">
        <v>16</v>
      </c>
      <c r="G57" s="52" t="s">
        <v>16</v>
      </c>
      <c r="H57" s="15" t="s">
        <v>11</v>
      </c>
      <c r="I57" s="15" t="s">
        <v>95</v>
      </c>
    </row>
    <row r="58" spans="1:9" x14ac:dyDescent="0.25">
      <c r="A58" s="25"/>
      <c r="B58" s="26" t="s">
        <v>70</v>
      </c>
      <c r="C58" s="34">
        <v>7</v>
      </c>
      <c r="D58" s="34">
        <v>7</v>
      </c>
      <c r="E58" s="34" t="s">
        <v>16</v>
      </c>
      <c r="F58" s="34" t="s">
        <v>16</v>
      </c>
      <c r="G58" s="54" t="s">
        <v>16</v>
      </c>
      <c r="H58" s="15" t="s">
        <v>71</v>
      </c>
      <c r="I58" s="16"/>
    </row>
    <row r="59" spans="1:9" x14ac:dyDescent="0.25">
      <c r="A59" s="25"/>
      <c r="B59" s="26" t="s">
        <v>10</v>
      </c>
      <c r="C59" s="34">
        <v>6</v>
      </c>
      <c r="D59" s="34">
        <v>6</v>
      </c>
      <c r="E59" s="34" t="s">
        <v>16</v>
      </c>
      <c r="F59" s="34" t="s">
        <v>16</v>
      </c>
      <c r="G59" s="54" t="s">
        <v>16</v>
      </c>
      <c r="H59" s="15" t="s">
        <v>12</v>
      </c>
      <c r="I59" s="16"/>
    </row>
    <row r="60" spans="1:9" x14ac:dyDescent="0.25">
      <c r="A60" s="25"/>
      <c r="B60" s="26"/>
      <c r="C60" s="34"/>
      <c r="D60" s="34"/>
      <c r="E60" s="34"/>
      <c r="F60" s="34"/>
      <c r="G60" s="54"/>
      <c r="H60" s="15"/>
      <c r="I60" s="15"/>
    </row>
    <row r="61" spans="1:9" x14ac:dyDescent="0.25">
      <c r="A61" s="25" t="s">
        <v>96</v>
      </c>
      <c r="B61" s="26" t="s">
        <v>9</v>
      </c>
      <c r="C61" s="34">
        <v>2</v>
      </c>
      <c r="D61" s="34" t="s">
        <v>16</v>
      </c>
      <c r="E61" s="34">
        <v>2</v>
      </c>
      <c r="F61" s="34" t="s">
        <v>16</v>
      </c>
      <c r="G61" s="52" t="s">
        <v>16</v>
      </c>
      <c r="H61" s="15" t="s">
        <v>11</v>
      </c>
      <c r="I61" s="15" t="s">
        <v>97</v>
      </c>
    </row>
    <row r="62" spans="1:9" x14ac:dyDescent="0.25">
      <c r="A62" s="25"/>
      <c r="B62" s="26" t="s">
        <v>70</v>
      </c>
      <c r="C62" s="34">
        <v>1</v>
      </c>
      <c r="D62" s="34" t="s">
        <v>16</v>
      </c>
      <c r="E62" s="34">
        <v>1</v>
      </c>
      <c r="F62" s="34" t="s">
        <v>16</v>
      </c>
      <c r="G62" s="54" t="s">
        <v>16</v>
      </c>
      <c r="H62" s="15" t="s">
        <v>71</v>
      </c>
      <c r="I62" s="15"/>
    </row>
    <row r="63" spans="1:9" x14ac:dyDescent="0.25">
      <c r="A63" s="25"/>
      <c r="B63" s="26" t="s">
        <v>10</v>
      </c>
      <c r="C63" s="34">
        <v>1</v>
      </c>
      <c r="D63" s="34" t="s">
        <v>16</v>
      </c>
      <c r="E63" s="34">
        <v>1</v>
      </c>
      <c r="F63" s="34" t="s">
        <v>16</v>
      </c>
      <c r="G63" s="54" t="s">
        <v>16</v>
      </c>
      <c r="H63" s="15" t="s">
        <v>12</v>
      </c>
      <c r="I63" s="15"/>
    </row>
    <row r="64" spans="1:9" x14ac:dyDescent="0.25">
      <c r="A64" s="25"/>
      <c r="B64" s="26"/>
      <c r="C64" s="35"/>
      <c r="D64" s="35"/>
      <c r="E64" s="35"/>
      <c r="F64" s="35"/>
      <c r="G64" s="53"/>
      <c r="H64" s="16"/>
      <c r="I64" s="15"/>
    </row>
    <row r="65" spans="1:9" x14ac:dyDescent="0.25">
      <c r="A65" s="25" t="s">
        <v>98</v>
      </c>
      <c r="B65" s="26" t="s">
        <v>9</v>
      </c>
      <c r="C65" s="34">
        <v>242</v>
      </c>
      <c r="D65" s="34">
        <v>230</v>
      </c>
      <c r="E65" s="34">
        <v>12</v>
      </c>
      <c r="F65" s="34" t="s">
        <v>16</v>
      </c>
      <c r="G65" s="52" t="s">
        <v>16</v>
      </c>
      <c r="H65" s="15" t="s">
        <v>11</v>
      </c>
      <c r="I65" s="15" t="s">
        <v>99</v>
      </c>
    </row>
    <row r="66" spans="1:9" x14ac:dyDescent="0.25">
      <c r="A66" s="25"/>
      <c r="B66" s="26" t="s">
        <v>70</v>
      </c>
      <c r="C66" s="34">
        <v>63</v>
      </c>
      <c r="D66" s="34">
        <v>55</v>
      </c>
      <c r="E66" s="34">
        <v>8</v>
      </c>
      <c r="F66" s="34" t="s">
        <v>16</v>
      </c>
      <c r="G66" s="54" t="s">
        <v>16</v>
      </c>
      <c r="H66" s="15" t="s">
        <v>71</v>
      </c>
      <c r="I66" s="15"/>
    </row>
    <row r="67" spans="1:9" x14ac:dyDescent="0.25">
      <c r="A67" s="25"/>
      <c r="B67" s="26" t="s">
        <v>10</v>
      </c>
      <c r="C67" s="34">
        <v>179</v>
      </c>
      <c r="D67" s="34">
        <v>175</v>
      </c>
      <c r="E67" s="34">
        <v>4</v>
      </c>
      <c r="F67" s="34" t="s">
        <v>16</v>
      </c>
      <c r="G67" s="54" t="s">
        <v>16</v>
      </c>
      <c r="H67" s="15" t="s">
        <v>12</v>
      </c>
      <c r="I67" s="15"/>
    </row>
    <row r="68" spans="1:9" x14ac:dyDescent="0.25">
      <c r="A68" s="25"/>
      <c r="B68" s="26"/>
      <c r="C68" s="34"/>
      <c r="D68" s="34"/>
      <c r="E68" s="34"/>
      <c r="F68" s="34"/>
      <c r="G68" s="54"/>
      <c r="H68" s="15"/>
      <c r="I68" s="15"/>
    </row>
    <row r="69" spans="1:9" x14ac:dyDescent="0.25">
      <c r="A69" s="32" t="s">
        <v>100</v>
      </c>
      <c r="B69" s="26" t="s">
        <v>9</v>
      </c>
      <c r="C69" s="34">
        <v>1</v>
      </c>
      <c r="D69" s="34" t="s">
        <v>16</v>
      </c>
      <c r="E69" s="34">
        <v>1</v>
      </c>
      <c r="F69" s="34" t="s">
        <v>16</v>
      </c>
      <c r="G69" s="52" t="s">
        <v>16</v>
      </c>
      <c r="H69" s="15" t="s">
        <v>11</v>
      </c>
      <c r="I69" s="15" t="s">
        <v>101</v>
      </c>
    </row>
    <row r="70" spans="1:9" x14ac:dyDescent="0.25">
      <c r="A70" s="25"/>
      <c r="B70" s="26" t="s">
        <v>70</v>
      </c>
      <c r="C70" s="34" t="s">
        <v>16</v>
      </c>
      <c r="D70" s="34" t="s">
        <v>16</v>
      </c>
      <c r="E70" s="34" t="s">
        <v>16</v>
      </c>
      <c r="F70" s="34" t="s">
        <v>16</v>
      </c>
      <c r="G70" s="54" t="s">
        <v>16</v>
      </c>
      <c r="H70" s="15" t="s">
        <v>71</v>
      </c>
      <c r="I70" s="15"/>
    </row>
    <row r="71" spans="1:9" x14ac:dyDescent="0.25">
      <c r="A71" s="25"/>
      <c r="B71" s="26" t="s">
        <v>10</v>
      </c>
      <c r="C71" s="34">
        <v>1</v>
      </c>
      <c r="D71" s="34" t="s">
        <v>16</v>
      </c>
      <c r="E71" s="34">
        <v>1</v>
      </c>
      <c r="F71" s="34" t="s">
        <v>16</v>
      </c>
      <c r="G71" s="54" t="s">
        <v>16</v>
      </c>
      <c r="H71" s="15" t="s">
        <v>12</v>
      </c>
      <c r="I71" s="15"/>
    </row>
    <row r="72" spans="1:9" x14ac:dyDescent="0.25">
      <c r="A72" s="25"/>
      <c r="B72" s="26"/>
      <c r="C72" s="35"/>
      <c r="D72" s="35"/>
      <c r="E72" s="35"/>
      <c r="F72" s="35"/>
      <c r="G72" s="53"/>
      <c r="H72" s="16"/>
      <c r="I72" s="15"/>
    </row>
    <row r="73" spans="1:9" x14ac:dyDescent="0.25">
      <c r="A73" s="25" t="s">
        <v>102</v>
      </c>
      <c r="B73" s="26" t="s">
        <v>9</v>
      </c>
      <c r="C73" s="34">
        <v>44</v>
      </c>
      <c r="D73" s="34">
        <v>20</v>
      </c>
      <c r="E73" s="34">
        <v>12</v>
      </c>
      <c r="F73" s="34" t="s">
        <v>16</v>
      </c>
      <c r="G73" s="52">
        <v>12</v>
      </c>
      <c r="H73" s="15" t="s">
        <v>11</v>
      </c>
      <c r="I73" s="15" t="s">
        <v>103</v>
      </c>
    </row>
    <row r="74" spans="1:9" x14ac:dyDescent="0.25">
      <c r="A74" s="25"/>
      <c r="B74" s="26" t="s">
        <v>70</v>
      </c>
      <c r="C74" s="34">
        <v>18</v>
      </c>
      <c r="D74" s="34">
        <v>7</v>
      </c>
      <c r="E74" s="34">
        <v>6</v>
      </c>
      <c r="F74" s="34" t="s">
        <v>16</v>
      </c>
      <c r="G74" s="54">
        <v>5</v>
      </c>
      <c r="H74" s="15" t="s">
        <v>71</v>
      </c>
      <c r="I74" s="15"/>
    </row>
    <row r="75" spans="1:9" x14ac:dyDescent="0.25">
      <c r="A75" s="25"/>
      <c r="B75" s="26" t="s">
        <v>10</v>
      </c>
      <c r="C75" s="34">
        <v>26</v>
      </c>
      <c r="D75" s="34">
        <v>13</v>
      </c>
      <c r="E75" s="34">
        <v>6</v>
      </c>
      <c r="F75" s="34" t="s">
        <v>16</v>
      </c>
      <c r="G75" s="54">
        <v>7</v>
      </c>
      <c r="H75" s="15" t="s">
        <v>12</v>
      </c>
      <c r="I75" s="15"/>
    </row>
    <row r="76" spans="1:9" x14ac:dyDescent="0.25">
      <c r="A76" s="25"/>
      <c r="B76" s="26"/>
      <c r="C76" s="35"/>
      <c r="D76" s="35"/>
      <c r="E76" s="35"/>
      <c r="F76" s="35"/>
      <c r="G76" s="53"/>
      <c r="H76" s="16"/>
      <c r="I76" s="15"/>
    </row>
    <row r="77" spans="1:9" x14ac:dyDescent="0.25">
      <c r="A77" s="25" t="s">
        <v>104</v>
      </c>
      <c r="B77" s="26" t="s">
        <v>9</v>
      </c>
      <c r="C77" s="34">
        <v>145</v>
      </c>
      <c r="D77" s="34" t="s">
        <v>16</v>
      </c>
      <c r="E77" s="34">
        <v>112</v>
      </c>
      <c r="F77" s="34">
        <v>33</v>
      </c>
      <c r="G77" s="52" t="s">
        <v>16</v>
      </c>
      <c r="H77" s="15" t="s">
        <v>11</v>
      </c>
      <c r="I77" s="15" t="s">
        <v>105</v>
      </c>
    </row>
    <row r="78" spans="1:9" x14ac:dyDescent="0.25">
      <c r="A78" s="25"/>
      <c r="B78" s="26" t="s">
        <v>70</v>
      </c>
      <c r="C78" s="34">
        <v>69</v>
      </c>
      <c r="D78" s="34" t="s">
        <v>16</v>
      </c>
      <c r="E78" s="34">
        <v>36</v>
      </c>
      <c r="F78" s="34">
        <v>33</v>
      </c>
      <c r="G78" s="54" t="s">
        <v>16</v>
      </c>
      <c r="H78" s="15" t="s">
        <v>71</v>
      </c>
      <c r="I78" s="15"/>
    </row>
    <row r="79" spans="1:9" x14ac:dyDescent="0.25">
      <c r="A79" s="25"/>
      <c r="B79" s="26" t="s">
        <v>10</v>
      </c>
      <c r="C79" s="34">
        <v>76</v>
      </c>
      <c r="D79" s="34" t="s">
        <v>16</v>
      </c>
      <c r="E79" s="34">
        <v>76</v>
      </c>
      <c r="F79" s="36" t="s">
        <v>16</v>
      </c>
      <c r="G79" s="54" t="s">
        <v>16</v>
      </c>
      <c r="H79" s="15" t="s">
        <v>12</v>
      </c>
      <c r="I79" s="16"/>
    </row>
    <row r="80" spans="1:9" x14ac:dyDescent="0.25">
      <c r="A80" s="1"/>
      <c r="B80" s="1"/>
      <c r="C80" s="2"/>
      <c r="D80" s="2"/>
      <c r="E80" s="2"/>
      <c r="F80" s="2"/>
      <c r="G80" s="2"/>
      <c r="H80" s="5"/>
      <c r="I80" s="5"/>
    </row>
    <row r="81" spans="1:9" x14ac:dyDescent="0.25">
      <c r="A81" s="65" t="s">
        <v>53</v>
      </c>
      <c r="B81" s="65"/>
      <c r="C81" s="65"/>
      <c r="D81" s="65"/>
      <c r="E81" s="65"/>
      <c r="F81" s="65"/>
      <c r="G81" s="65"/>
      <c r="H81" s="65"/>
      <c r="I81" s="65"/>
    </row>
    <row r="82" spans="1:9" x14ac:dyDescent="0.25">
      <c r="A82" s="66" t="s">
        <v>140</v>
      </c>
      <c r="B82" s="66"/>
      <c r="C82" s="66"/>
      <c r="D82" s="66"/>
      <c r="E82" s="66"/>
      <c r="F82" s="66"/>
      <c r="G82" s="66"/>
      <c r="H82" s="66"/>
      <c r="I82" s="66"/>
    </row>
  </sheetData>
  <mergeCells count="10">
    <mergeCell ref="I4:I7"/>
    <mergeCell ref="E5:G5"/>
    <mergeCell ref="A81:I81"/>
    <mergeCell ref="A82:I82"/>
    <mergeCell ref="A4:A7"/>
    <mergeCell ref="B4:B7"/>
    <mergeCell ref="C4:C7"/>
    <mergeCell ref="D4:D7"/>
    <mergeCell ref="E4:G4"/>
    <mergeCell ref="H4:H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9"/>
  <sheetViews>
    <sheetView zoomScaleNormal="100" workbookViewId="0">
      <selection activeCell="F25" sqref="F25"/>
    </sheetView>
  </sheetViews>
  <sheetFormatPr defaultRowHeight="16.5" x14ac:dyDescent="0.3"/>
  <cols>
    <col min="1" max="1" width="30.85546875" style="3" customWidth="1"/>
    <col min="2" max="2" width="9.42578125" style="3" customWidth="1"/>
    <col min="3" max="4" width="9.140625" style="13"/>
    <col min="5" max="5" width="30.7109375" style="13" customWidth="1"/>
    <col min="6" max="16384" width="9.140625" style="3"/>
  </cols>
  <sheetData>
    <row r="2" spans="1:5" s="39" customFormat="1" x14ac:dyDescent="0.25">
      <c r="A2" s="38" t="s">
        <v>138</v>
      </c>
    </row>
    <row r="3" spans="1:5" s="39" customFormat="1" x14ac:dyDescent="0.25">
      <c r="A3" s="25" t="s">
        <v>139</v>
      </c>
    </row>
    <row r="4" spans="1:5" ht="26.25" customHeight="1" x14ac:dyDescent="0.3">
      <c r="A4" s="85" t="s">
        <v>106</v>
      </c>
      <c r="B4" s="88" t="s">
        <v>107</v>
      </c>
      <c r="C4" s="89"/>
      <c r="D4" s="89"/>
      <c r="E4" s="72" t="s">
        <v>108</v>
      </c>
    </row>
    <row r="5" spans="1:5" x14ac:dyDescent="0.3">
      <c r="A5" s="86"/>
      <c r="B5" s="6" t="s">
        <v>9</v>
      </c>
      <c r="C5" s="6" t="s">
        <v>70</v>
      </c>
      <c r="D5" s="7" t="s">
        <v>10</v>
      </c>
      <c r="E5" s="73"/>
    </row>
    <row r="6" spans="1:5" x14ac:dyDescent="0.3">
      <c r="A6" s="87"/>
      <c r="B6" s="8" t="s">
        <v>11</v>
      </c>
      <c r="C6" s="8" t="s">
        <v>71</v>
      </c>
      <c r="D6" s="9" t="s">
        <v>12</v>
      </c>
      <c r="E6" s="74"/>
    </row>
    <row r="7" spans="1:5" ht="8.25" customHeight="1" x14ac:dyDescent="0.3">
      <c r="A7" s="40"/>
      <c r="B7" s="41"/>
      <c r="C7" s="41"/>
      <c r="D7" s="42"/>
      <c r="E7" s="10"/>
    </row>
    <row r="8" spans="1:5" x14ac:dyDescent="0.3">
      <c r="A8" s="43" t="s">
        <v>13</v>
      </c>
      <c r="B8" s="58">
        <v>4564</v>
      </c>
      <c r="C8" s="59">
        <v>1843</v>
      </c>
      <c r="D8" s="60">
        <v>2721</v>
      </c>
      <c r="E8" s="57" t="s">
        <v>14</v>
      </c>
    </row>
    <row r="9" spans="1:5" x14ac:dyDescent="0.3">
      <c r="A9" s="56" t="s">
        <v>109</v>
      </c>
      <c r="B9" s="58">
        <f>SUM(C9:D9)</f>
        <v>459</v>
      </c>
      <c r="C9" s="63">
        <v>68</v>
      </c>
      <c r="D9" s="62">
        <v>391</v>
      </c>
      <c r="E9" s="57" t="s">
        <v>110</v>
      </c>
    </row>
    <row r="10" spans="1:5" x14ac:dyDescent="0.3">
      <c r="A10" s="56" t="s">
        <v>111</v>
      </c>
      <c r="B10" s="58">
        <f>SUM(C10:D10)</f>
        <v>403</v>
      </c>
      <c r="C10" s="63">
        <v>144</v>
      </c>
      <c r="D10" s="62">
        <v>259</v>
      </c>
      <c r="E10" s="57" t="s">
        <v>112</v>
      </c>
    </row>
    <row r="11" spans="1:5" x14ac:dyDescent="0.3">
      <c r="A11" s="56" t="s">
        <v>113</v>
      </c>
      <c r="B11" s="58">
        <f>SUM(C11:D11)</f>
        <v>1844</v>
      </c>
      <c r="C11" s="63">
        <v>781</v>
      </c>
      <c r="D11" s="62">
        <v>1063</v>
      </c>
      <c r="E11" s="57" t="s">
        <v>114</v>
      </c>
    </row>
    <row r="12" spans="1:5" x14ac:dyDescent="0.3">
      <c r="A12" s="56" t="s">
        <v>115</v>
      </c>
      <c r="B12" s="58">
        <f>SUM(C12:D12)</f>
        <v>459</v>
      </c>
      <c r="C12" s="63">
        <v>249</v>
      </c>
      <c r="D12" s="62">
        <v>210</v>
      </c>
      <c r="E12" s="57" t="s">
        <v>133</v>
      </c>
    </row>
    <row r="13" spans="1:5" x14ac:dyDescent="0.3">
      <c r="A13" s="56" t="s">
        <v>116</v>
      </c>
      <c r="B13" s="58">
        <f>SUM(C13:D13)</f>
        <v>464</v>
      </c>
      <c r="C13" s="63">
        <v>290</v>
      </c>
      <c r="D13" s="62">
        <v>174</v>
      </c>
      <c r="E13" s="57" t="s">
        <v>117</v>
      </c>
    </row>
    <row r="14" spans="1:5" x14ac:dyDescent="0.3">
      <c r="A14" s="56" t="s">
        <v>118</v>
      </c>
      <c r="B14" s="61"/>
      <c r="C14" s="58"/>
      <c r="D14" s="62"/>
      <c r="E14" s="57" t="s">
        <v>119</v>
      </c>
    </row>
    <row r="15" spans="1:5" x14ac:dyDescent="0.3">
      <c r="A15" s="56" t="s">
        <v>120</v>
      </c>
      <c r="B15" s="58">
        <f>SUM(C15:D15)</f>
        <v>205</v>
      </c>
      <c r="C15" s="58">
        <v>115</v>
      </c>
      <c r="D15" s="62">
        <v>90</v>
      </c>
      <c r="E15" s="57" t="s">
        <v>121</v>
      </c>
    </row>
    <row r="16" spans="1:5" x14ac:dyDescent="0.3">
      <c r="A16" s="56" t="s">
        <v>122</v>
      </c>
      <c r="B16" s="58">
        <f>SUM(C16:D16)</f>
        <v>629</v>
      </c>
      <c r="C16" s="58">
        <v>132</v>
      </c>
      <c r="D16" s="62">
        <v>497</v>
      </c>
      <c r="E16" s="57" t="s">
        <v>123</v>
      </c>
    </row>
    <row r="17" spans="1:5" x14ac:dyDescent="0.3">
      <c r="A17" s="56" t="s">
        <v>124</v>
      </c>
      <c r="B17" s="58">
        <f>SUM(C17:D17)</f>
        <v>101</v>
      </c>
      <c r="C17" s="63">
        <v>64</v>
      </c>
      <c r="D17" s="62">
        <v>37</v>
      </c>
      <c r="E17" s="57" t="s">
        <v>125</v>
      </c>
    </row>
    <row r="18" spans="1:5" x14ac:dyDescent="0.3">
      <c r="C18" s="3"/>
      <c r="D18" s="3"/>
    </row>
    <row r="19" spans="1:5" x14ac:dyDescent="0.3">
      <c r="C19" s="3"/>
      <c r="D19" s="3"/>
    </row>
  </sheetData>
  <mergeCells count="3">
    <mergeCell ref="A4:A6"/>
    <mergeCell ref="B4:D4"/>
    <mergeCell ref="E4:E6"/>
  </mergeCells>
  <pageMargins left="0.7" right="0.7" top="0.75" bottom="0.75" header="0.3" footer="0.3"/>
  <pageSetup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
  <sheetViews>
    <sheetView workbookViewId="0">
      <selection activeCell="J12" sqref="J12"/>
    </sheetView>
  </sheetViews>
  <sheetFormatPr defaultRowHeight="15" x14ac:dyDescent="0.25"/>
  <cols>
    <col min="1" max="1" width="14.5703125" customWidth="1"/>
    <col min="2" max="2" width="10.42578125" style="33" customWidth="1"/>
    <col min="3" max="4" width="9.140625" style="33"/>
    <col min="5" max="5" width="16.28515625" style="33" customWidth="1"/>
  </cols>
  <sheetData>
    <row r="2" spans="1:5" s="45" customFormat="1" ht="12.75" x14ac:dyDescent="0.25">
      <c r="A2" s="44" t="s">
        <v>134</v>
      </c>
      <c r="B2" s="44"/>
      <c r="C2" s="44"/>
      <c r="D2" s="44"/>
      <c r="E2" s="44"/>
    </row>
    <row r="3" spans="1:5" s="45" customFormat="1" ht="12.75" x14ac:dyDescent="0.25">
      <c r="A3" s="46" t="s">
        <v>135</v>
      </c>
      <c r="B3" s="44"/>
      <c r="C3" s="44"/>
      <c r="D3" s="44"/>
      <c r="E3" s="44"/>
    </row>
    <row r="4" spans="1:5" s="47" customFormat="1" x14ac:dyDescent="0.25">
      <c r="A4" s="76" t="s">
        <v>126</v>
      </c>
      <c r="B4" s="67" t="s">
        <v>136</v>
      </c>
      <c r="C4" s="68"/>
      <c r="D4" s="69"/>
      <c r="E4" s="72" t="s">
        <v>127</v>
      </c>
    </row>
    <row r="5" spans="1:5" s="47" customFormat="1" x14ac:dyDescent="0.25">
      <c r="A5" s="77"/>
      <c r="B5" s="70" t="s">
        <v>137</v>
      </c>
      <c r="C5" s="75"/>
      <c r="D5" s="71"/>
      <c r="E5" s="73"/>
    </row>
    <row r="6" spans="1:5" s="47" customFormat="1" x14ac:dyDescent="0.25">
      <c r="A6" s="77"/>
      <c r="B6" s="6" t="s">
        <v>9</v>
      </c>
      <c r="C6" s="6" t="s">
        <v>70</v>
      </c>
      <c r="D6" s="6" t="s">
        <v>10</v>
      </c>
      <c r="E6" s="73"/>
    </row>
    <row r="7" spans="1:5" s="47" customFormat="1" x14ac:dyDescent="0.25">
      <c r="A7" s="78"/>
      <c r="B7" s="8" t="s">
        <v>11</v>
      </c>
      <c r="C7" s="8" t="s">
        <v>71</v>
      </c>
      <c r="D7" s="8" t="s">
        <v>12</v>
      </c>
      <c r="E7" s="74"/>
    </row>
    <row r="8" spans="1:5" x14ac:dyDescent="0.25">
      <c r="A8" s="48" t="s">
        <v>13</v>
      </c>
      <c r="B8" s="11">
        <v>4564</v>
      </c>
      <c r="C8" s="11">
        <v>1843</v>
      </c>
      <c r="D8" s="12">
        <v>2721</v>
      </c>
      <c r="E8" s="49" t="s">
        <v>14</v>
      </c>
    </row>
    <row r="9" spans="1:5" x14ac:dyDescent="0.25">
      <c r="A9" s="90" t="s">
        <v>128</v>
      </c>
      <c r="B9" s="11" t="s">
        <v>16</v>
      </c>
      <c r="C9" s="11" t="s">
        <v>16</v>
      </c>
      <c r="D9" s="12" t="s">
        <v>16</v>
      </c>
      <c r="E9" s="64" t="s">
        <v>129</v>
      </c>
    </row>
    <row r="10" spans="1:5" x14ac:dyDescent="0.25">
      <c r="A10" s="50">
        <v>21</v>
      </c>
      <c r="B10" s="11">
        <v>22</v>
      </c>
      <c r="C10" s="11">
        <v>6</v>
      </c>
      <c r="D10" s="12">
        <v>16</v>
      </c>
      <c r="E10" s="64">
        <v>21</v>
      </c>
    </row>
    <row r="11" spans="1:5" x14ac:dyDescent="0.25">
      <c r="A11" s="50">
        <v>22</v>
      </c>
      <c r="B11" s="11">
        <v>176</v>
      </c>
      <c r="C11" s="11">
        <v>56</v>
      </c>
      <c r="D11" s="12">
        <v>120</v>
      </c>
      <c r="E11" s="64">
        <v>22</v>
      </c>
    </row>
    <row r="12" spans="1:5" x14ac:dyDescent="0.25">
      <c r="A12" s="50">
        <v>23</v>
      </c>
      <c r="B12" s="11">
        <v>634</v>
      </c>
      <c r="C12" s="11">
        <v>227</v>
      </c>
      <c r="D12" s="12">
        <v>407</v>
      </c>
      <c r="E12" s="64">
        <v>23</v>
      </c>
    </row>
    <row r="13" spans="1:5" x14ac:dyDescent="0.25">
      <c r="A13" s="50">
        <v>24</v>
      </c>
      <c r="B13" s="11">
        <v>752</v>
      </c>
      <c r="C13" s="11">
        <v>248</v>
      </c>
      <c r="D13" s="12">
        <v>504</v>
      </c>
      <c r="E13" s="64">
        <v>24</v>
      </c>
    </row>
    <row r="14" spans="1:5" x14ac:dyDescent="0.25">
      <c r="A14" s="50">
        <v>25</v>
      </c>
      <c r="B14" s="11">
        <v>475</v>
      </c>
      <c r="C14" s="11">
        <v>186</v>
      </c>
      <c r="D14" s="12">
        <v>289</v>
      </c>
      <c r="E14" s="64">
        <v>25</v>
      </c>
    </row>
    <row r="15" spans="1:5" x14ac:dyDescent="0.25">
      <c r="A15" s="50">
        <v>26</v>
      </c>
      <c r="B15" s="11">
        <v>389</v>
      </c>
      <c r="C15" s="11">
        <v>157</v>
      </c>
      <c r="D15" s="12">
        <v>232</v>
      </c>
      <c r="E15" s="64">
        <v>26</v>
      </c>
    </row>
    <row r="16" spans="1:5" x14ac:dyDescent="0.25">
      <c r="A16" s="50">
        <v>27</v>
      </c>
      <c r="B16" s="11">
        <v>346</v>
      </c>
      <c r="C16" s="11">
        <v>153</v>
      </c>
      <c r="D16" s="12">
        <v>193</v>
      </c>
      <c r="E16" s="64">
        <v>27</v>
      </c>
    </row>
    <row r="17" spans="1:5" x14ac:dyDescent="0.25">
      <c r="A17" s="50">
        <v>28</v>
      </c>
      <c r="B17" s="11">
        <v>240</v>
      </c>
      <c r="C17" s="11">
        <v>116</v>
      </c>
      <c r="D17" s="12">
        <v>124</v>
      </c>
      <c r="E17" s="64">
        <v>28</v>
      </c>
    </row>
    <row r="18" spans="1:5" x14ac:dyDescent="0.25">
      <c r="A18" s="50">
        <v>29</v>
      </c>
      <c r="B18" s="11">
        <v>152</v>
      </c>
      <c r="C18" s="11">
        <v>68</v>
      </c>
      <c r="D18" s="12">
        <v>84</v>
      </c>
      <c r="E18" s="64">
        <v>29</v>
      </c>
    </row>
    <row r="19" spans="1:5" x14ac:dyDescent="0.25">
      <c r="A19" s="50" t="s">
        <v>130</v>
      </c>
      <c r="B19" s="11">
        <v>1378</v>
      </c>
      <c r="C19" s="11">
        <v>626</v>
      </c>
      <c r="D19" s="12">
        <v>752</v>
      </c>
      <c r="E19" s="64" t="s">
        <v>131</v>
      </c>
    </row>
    <row r="20" spans="1:5" ht="16.5" x14ac:dyDescent="0.3">
      <c r="A20" s="3"/>
      <c r="B20" s="13"/>
      <c r="C20" s="13"/>
      <c r="D20" s="13"/>
      <c r="E20" s="13"/>
    </row>
    <row r="21" spans="1:5" ht="16.5" x14ac:dyDescent="0.3">
      <c r="A21" s="3"/>
      <c r="B21" s="13"/>
      <c r="C21" s="13"/>
      <c r="D21" s="13"/>
      <c r="E21" s="13"/>
    </row>
    <row r="22" spans="1:5" ht="16.5" x14ac:dyDescent="0.3">
      <c r="A22" s="3"/>
      <c r="B22" s="13"/>
      <c r="C22" s="13"/>
      <c r="D22" s="13"/>
      <c r="E22" s="13"/>
    </row>
    <row r="23" spans="1:5" ht="16.5" x14ac:dyDescent="0.3">
      <c r="A23" s="3"/>
      <c r="B23" s="13"/>
      <c r="C23" s="13"/>
      <c r="D23" s="13"/>
      <c r="E23" s="13"/>
    </row>
  </sheetData>
  <mergeCells count="4">
    <mergeCell ref="A4:A7"/>
    <mergeCell ref="B4:D4"/>
    <mergeCell ref="E4:E7"/>
    <mergeCell ref="B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DipStudenti2018_Tab1</vt:lpstr>
      <vt:lpstr>DipStudenti2018_Tab2</vt:lpstr>
      <vt:lpstr>DipStudenti2018_Tab3</vt:lpstr>
      <vt:lpstr>DipStudenti2018_Tab4</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authors</dc:creator>
  <cp:lastModifiedBy>RZS RS</cp:lastModifiedBy>
  <cp:lastPrinted>2019-04-12T07:10:47Z</cp:lastPrinted>
  <dcterms:created xsi:type="dcterms:W3CDTF">2019-04-08T06:30:13Z</dcterms:created>
  <dcterms:modified xsi:type="dcterms:W3CDTF">2019-04-12T07:55:25Z</dcterms:modified>
</cp:coreProperties>
</file>