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rajina\Publikovanje\01 Saopstenja\2017\Obrazovanje\Visoko obrazovanje\Diplomirani studenti\"/>
    </mc:Choice>
  </mc:AlternateContent>
  <bookViews>
    <workbookView xWindow="0" yWindow="0" windowWidth="25200" windowHeight="11985" tabRatio="726"/>
  </bookViews>
  <sheets>
    <sheet name="DipStudenti2016Prilog_Tab1" sheetId="3" r:id="rId1"/>
    <sheet name="DiplStudenti2016Prilog_Tab2" sheetId="11" r:id="rId2"/>
    <sheet name="DipStudenti2016Prilog_Tab3" sheetId="5" r:id="rId3"/>
    <sheet name="DipStudenti2016Prilog_Tab4" sheetId="7" r:id="rId4"/>
  </sheets>
  <definedNames>
    <definedName name="_xlnm.Print_Titles" localSheetId="0">DipStudenti2016Prilog_Tab1!$5:$12</definedName>
    <definedName name="_xlnm.Print_Titles" localSheetId="2">DipStudenti2016Prilog_Tab3!$1:$3</definedName>
    <definedName name="_xlnm.Print_Titles" localSheetId="3">DipStudenti2016Prilog_Tab4!$1:$3</definedName>
  </definedNames>
  <calcPr calcId="152511"/>
</workbook>
</file>

<file path=xl/calcChain.xml><?xml version="1.0" encoding="utf-8"?>
<calcChain xmlns="http://schemas.openxmlformats.org/spreadsheetml/2006/main">
  <c r="C31" i="3" l="1"/>
  <c r="B31" i="3"/>
  <c r="C32" i="3"/>
  <c r="B32" i="3"/>
  <c r="C33" i="3"/>
  <c r="B33" i="3"/>
  <c r="C43" i="3"/>
  <c r="H43" i="3"/>
  <c r="I43" i="3"/>
  <c r="J43" i="3"/>
  <c r="K43" i="3"/>
  <c r="B43" i="3"/>
  <c r="C58" i="3" l="1"/>
  <c r="B58" i="3"/>
  <c r="I39" i="3"/>
  <c r="H39" i="3"/>
  <c r="C37" i="3"/>
  <c r="B37" i="3"/>
  <c r="C36" i="3"/>
  <c r="B36" i="3"/>
  <c r="K35" i="3"/>
  <c r="J35" i="3"/>
  <c r="I35" i="3"/>
  <c r="C35" i="3" s="1"/>
  <c r="H35" i="3"/>
  <c r="E35" i="3"/>
  <c r="D35" i="3"/>
  <c r="B35" i="3" s="1"/>
  <c r="K29" i="3"/>
  <c r="J29" i="3"/>
  <c r="G29" i="3"/>
  <c r="F29" i="3"/>
  <c r="C27" i="3"/>
  <c r="B27" i="3"/>
  <c r="C26" i="3"/>
  <c r="B26" i="3"/>
  <c r="C25" i="3"/>
  <c r="B25" i="3"/>
  <c r="K24" i="3"/>
  <c r="J24" i="3"/>
  <c r="I24" i="3"/>
  <c r="H24" i="3"/>
  <c r="G24" i="3"/>
  <c r="F24" i="3"/>
  <c r="B24" i="3" s="1"/>
  <c r="E24" i="3"/>
  <c r="C24" i="3" s="1"/>
  <c r="D24" i="3"/>
</calcChain>
</file>

<file path=xl/sharedStrings.xml><?xml version="1.0" encoding="utf-8"?>
<sst xmlns="http://schemas.openxmlformats.org/spreadsheetml/2006/main" count="671" uniqueCount="155">
  <si>
    <t>Apeiron</t>
  </si>
  <si>
    <t>Pale</t>
  </si>
  <si>
    <t>Zvornik</t>
  </si>
  <si>
    <t>Derventa</t>
  </si>
  <si>
    <t>Sokolac</t>
  </si>
  <si>
    <t>Gradiška</t>
  </si>
  <si>
    <t>Foča</t>
  </si>
  <si>
    <t>Istočno Novo Sarajevo</t>
  </si>
  <si>
    <t>Образовање</t>
  </si>
  <si>
    <t>Хуманистичке науке и умјетност</t>
  </si>
  <si>
    <t>Друштвене науке, пословање и право</t>
  </si>
  <si>
    <t>Природне науке, математика и информатика</t>
  </si>
  <si>
    <t>Пољопривреда и ветеринарство</t>
  </si>
  <si>
    <t>Здравство и социјална заштита</t>
  </si>
  <si>
    <t>Услуге</t>
  </si>
  <si>
    <t>Универзитет Бања Лука</t>
  </si>
  <si>
    <t>Универзитет Синергија</t>
  </si>
  <si>
    <t>Високошколскa установа</t>
  </si>
  <si>
    <t>Стари програм</t>
  </si>
  <si>
    <t>Болоњски програм</t>
  </si>
  <si>
    <t>Higher education institution</t>
  </si>
  <si>
    <t>редовни</t>
  </si>
  <si>
    <t>ванредни</t>
  </si>
  <si>
    <t>full-time</t>
  </si>
  <si>
    <t>part-time</t>
  </si>
  <si>
    <t>свега</t>
  </si>
  <si>
    <t>женски</t>
  </si>
  <si>
    <t>all</t>
  </si>
  <si>
    <t>female</t>
  </si>
  <si>
    <t>TOTAL</t>
  </si>
  <si>
    <t>UNIVERSITIES</t>
  </si>
  <si>
    <t>Faculties</t>
  </si>
  <si>
    <t>Academies</t>
  </si>
  <si>
    <t>University of Banja Luka</t>
  </si>
  <si>
    <t xml:space="preserve">University of Istočno </t>
  </si>
  <si>
    <t>Slobomir P University</t>
  </si>
  <si>
    <t>University Sinergija</t>
  </si>
  <si>
    <t xml:space="preserve">Pan-European University </t>
  </si>
  <si>
    <t>Independent University of</t>
  </si>
  <si>
    <t xml:space="preserve">University of Business </t>
  </si>
  <si>
    <t>Engineering and Management</t>
  </si>
  <si>
    <t>Studies </t>
  </si>
  <si>
    <t>УКУПНО</t>
  </si>
  <si>
    <t>Универзитети</t>
  </si>
  <si>
    <t>Факултети</t>
  </si>
  <si>
    <t>Академије</t>
  </si>
  <si>
    <t>Универзитет Источно</t>
  </si>
  <si>
    <t>Слобомир П Универзитет</t>
  </si>
  <si>
    <t>УНИВЕРЗИТЕТИ</t>
  </si>
  <si>
    <t>Апеирон</t>
  </si>
  <si>
    <t>Универзитет за пословни</t>
  </si>
  <si>
    <t>инжењеринг и менаџмент</t>
  </si>
  <si>
    <t>студије</t>
  </si>
  <si>
    <t>Паневропски универзитет</t>
  </si>
  <si>
    <t>Независни универзитет</t>
  </si>
  <si>
    <t>Бања Лука</t>
  </si>
  <si>
    <t>Универзитет за пословне</t>
  </si>
  <si>
    <t>Banja Luka3)</t>
  </si>
  <si>
    <t>2)Без података за Економски факултет у Дистрикту Брчко</t>
  </si>
  <si>
    <t>Пол</t>
  </si>
  <si>
    <t>мушки</t>
  </si>
  <si>
    <t>Градишка</t>
  </si>
  <si>
    <t>Дервента</t>
  </si>
  <si>
    <t>Зворник</t>
  </si>
  <si>
    <t>Источно Ново Сарајево</t>
  </si>
  <si>
    <t>Пале</t>
  </si>
  <si>
    <t>Соколац</t>
  </si>
  <si>
    <t>Фоча</t>
  </si>
  <si>
    <t>Sex</t>
  </si>
  <si>
    <t>male</t>
  </si>
  <si>
    <t>Universities</t>
  </si>
  <si>
    <t>факултети</t>
  </si>
  <si>
    <t>академије</t>
  </si>
  <si>
    <t>faculties</t>
  </si>
  <si>
    <t>academies</t>
  </si>
  <si>
    <t xml:space="preserve">Инжењерство, производне технологије и </t>
  </si>
  <si>
    <t>грађевинарство</t>
  </si>
  <si>
    <t>Education</t>
  </si>
  <si>
    <t>Humanities and Arts</t>
  </si>
  <si>
    <t>Sciences</t>
  </si>
  <si>
    <t>Engineering, Manufacturing and</t>
  </si>
  <si>
    <t>Construction</t>
  </si>
  <si>
    <t>Agriculture and Veterinary</t>
  </si>
  <si>
    <t>Graduates, total</t>
  </si>
  <si>
    <t>Age</t>
  </si>
  <si>
    <t>Укупно дипломирани</t>
  </si>
  <si>
    <t>Старост</t>
  </si>
  <si>
    <t xml:space="preserve"> 20 и мање</t>
  </si>
  <si>
    <t>30 и више</t>
  </si>
  <si>
    <t>Bologna - compliant programme</t>
  </si>
  <si>
    <t>Old programme</t>
  </si>
  <si>
    <t>Hedquarters refers to the location of a higher education institution or its organisational unit</t>
  </si>
  <si>
    <t>up to 20 years</t>
  </si>
  <si>
    <t>30 years and over</t>
  </si>
  <si>
    <t xml:space="preserve">  Excluding data on the Faculty of Economics in District Brčko</t>
  </si>
  <si>
    <t>Health and Social Welfare</t>
  </si>
  <si>
    <t>Services</t>
  </si>
  <si>
    <t xml:space="preserve"> Data on graduated students are presented in accordance with fields of study given in the International Standard Classification of education (ISCED 97).</t>
  </si>
  <si>
    <t>ВИСОКЕ ШКОЛЕ</t>
  </si>
  <si>
    <t>SCHOOLS OF HIGHER EDUCATION</t>
  </si>
  <si>
    <t>Универзитет "Бијељина"</t>
  </si>
  <si>
    <t>University "Bijeljina"</t>
  </si>
  <si>
    <r>
      <t xml:space="preserve">Укупно дипломирани   </t>
    </r>
    <r>
      <rPr>
        <i/>
        <sz val="8"/>
        <color theme="1"/>
        <rFont val="Arial Narrow"/>
        <family val="2"/>
      </rPr>
      <t>Graduates, total</t>
    </r>
  </si>
  <si>
    <r>
      <t>Високе школе</t>
    </r>
    <r>
      <rPr>
        <vertAlign val="superscript"/>
        <sz val="8"/>
        <color theme="1"/>
        <rFont val="Arial Narrow"/>
        <family val="2"/>
      </rPr>
      <t>1)</t>
    </r>
  </si>
  <si>
    <r>
      <t>Сарајево</t>
    </r>
    <r>
      <rPr>
        <vertAlign val="superscript"/>
        <sz val="8"/>
        <color theme="1"/>
        <rFont val="Arial Narrow"/>
        <family val="2"/>
      </rPr>
      <t>2)</t>
    </r>
  </si>
  <si>
    <r>
      <t>Sarajevo</t>
    </r>
    <r>
      <rPr>
        <i/>
        <vertAlign val="superscript"/>
        <sz val="8"/>
        <color theme="1"/>
        <rFont val="Arial Narrow"/>
        <family val="2"/>
      </rPr>
      <t>2)</t>
    </r>
  </si>
  <si>
    <r>
      <t xml:space="preserve">3) </t>
    </r>
    <r>
      <rPr>
        <sz val="8"/>
        <color theme="1"/>
        <rFont val="Arial Narrow"/>
        <family val="2"/>
      </rPr>
      <t>Сједиште се односи на сједиште високошколске установе или њене организационе јединице</t>
    </r>
  </si>
  <si>
    <r>
      <t xml:space="preserve">4)  </t>
    </r>
    <r>
      <rPr>
        <sz val="8"/>
        <color theme="1"/>
        <rFont val="Arial Narrow"/>
        <family val="2"/>
      </rPr>
      <t>Подаци о дипломираним студентима приказани су у складу са областима образовања Међународне стандардне класификације образовања (ISCED 97).</t>
    </r>
  </si>
  <si>
    <t>Нови Град</t>
  </si>
  <si>
    <t>Novi Grad</t>
  </si>
  <si>
    <t>високе школе</t>
  </si>
  <si>
    <t>schools of higher education</t>
  </si>
  <si>
    <r>
      <t>Сједиште</t>
    </r>
    <r>
      <rPr>
        <vertAlign val="superscript"/>
        <sz val="8"/>
        <color theme="1"/>
        <rFont val="Arial Narrow"/>
        <family val="2"/>
      </rPr>
      <t>3)</t>
    </r>
  </si>
  <si>
    <r>
      <t xml:space="preserve">Високе школе </t>
    </r>
    <r>
      <rPr>
        <i/>
        <sz val="8"/>
        <color theme="1"/>
        <rFont val="Arial Narrow"/>
        <family val="2"/>
      </rPr>
      <t>Schools of higher education</t>
    </r>
  </si>
  <si>
    <r>
      <t>Headquarters</t>
    </r>
    <r>
      <rPr>
        <i/>
        <vertAlign val="superscript"/>
        <sz val="8"/>
        <color theme="1"/>
        <rFont val="Arial Narrow"/>
        <family val="2"/>
      </rPr>
      <t>3)</t>
    </r>
  </si>
  <si>
    <r>
      <t>Област образовања</t>
    </r>
    <r>
      <rPr>
        <vertAlign val="superscript"/>
        <sz val="8"/>
        <color theme="1"/>
        <rFont val="Arial Narrow"/>
        <family val="2"/>
      </rPr>
      <t>4)</t>
    </r>
  </si>
  <si>
    <r>
      <t xml:space="preserve">Дипломирани студенти                </t>
    </r>
    <r>
      <rPr>
        <i/>
        <sz val="8"/>
        <color theme="1"/>
        <rFont val="Arial Narrow"/>
        <family val="2"/>
      </rPr>
      <t>Graduated students</t>
    </r>
  </si>
  <si>
    <r>
      <t>Field of study</t>
    </r>
    <r>
      <rPr>
        <i/>
        <vertAlign val="superscript"/>
        <sz val="8"/>
        <color theme="1"/>
        <rFont val="Arial Narrow"/>
        <family val="2"/>
      </rPr>
      <t>4)</t>
    </r>
  </si>
  <si>
    <r>
      <t>Schools of higher education</t>
    </r>
    <r>
      <rPr>
        <vertAlign val="superscript"/>
        <sz val="11"/>
        <color theme="1"/>
        <rFont val="Arial Narrow"/>
        <family val="2"/>
      </rPr>
      <t>1)</t>
    </r>
  </si>
  <si>
    <t>Social Sciences, Business and Law</t>
  </si>
  <si>
    <r>
      <t>Teолошки факултети</t>
    </r>
    <r>
      <rPr>
        <vertAlign val="superscript"/>
        <sz val="8"/>
        <color theme="1"/>
        <rFont val="Arial Narrow"/>
        <family val="2"/>
      </rPr>
      <t>1)</t>
    </r>
  </si>
  <si>
    <r>
      <t>Theological faculties</t>
    </r>
    <r>
      <rPr>
        <i/>
        <vertAlign val="superscript"/>
        <sz val="8"/>
        <color theme="1"/>
        <rFont val="Arial Narrow"/>
        <family val="2"/>
      </rPr>
      <t>1)</t>
    </r>
  </si>
  <si>
    <t>Сребреница</t>
  </si>
  <si>
    <r>
      <t xml:space="preserve">Укупно          </t>
    </r>
    <r>
      <rPr>
        <i/>
        <sz val="8"/>
        <color theme="1"/>
        <rFont val="Arial Narrow"/>
        <family val="2"/>
      </rPr>
      <t>Total</t>
    </r>
  </si>
  <si>
    <t xml:space="preserve">1) Закон о високом образовању (Службени гласник Републике Српске, бр. 73/10, 104/11, 108/13 и 84/12) не односи се на теолошке факултете, високе теолошке школе и теолошке академије и Високу школу унутрашњих послова. Наведене високошколске установе и високе школе могу бити у саставу универзитета, што се регулише посебним уговором. За академска питања тих високошколскох установа и високих школа недлежан је сенат универзитета.
На основу уговора између Универзитета у Бањој Луци и Министарства унутрашњих послова Републике Српске, Висока школа унутрашњих послова постала је придружена чланица Универзитета у Бањој Луци.Од школске 2013/2014. године Православни богословски факултет  „Св. Василије Острошки“ у Фочи приказан је као организациона јединица Универзитета у Источном Сарајеву. Православни богословски факултет постао је чланица Универзитет у Источном Сарајеву у складу са посебним уговором.
</t>
  </si>
  <si>
    <t xml:space="preserve">The Law on Higher Education (Official Gazette of Republika Srpska. No.73/10, 104/11, 108/13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</si>
  <si>
    <t>Власеница</t>
  </si>
  <si>
    <t>Лакташи</t>
  </si>
  <si>
    <t>Vlasenica</t>
  </si>
  <si>
    <t>Laktaši</t>
  </si>
  <si>
    <t>4. ДИПЛОМИРАНИ СТУДЕНТИ ПРЕМА СТАРОСТИ У 2015. ГОДИНИ</t>
  </si>
  <si>
    <t xml:space="preserve">   GRADUATED STUDENTS BY AGE IN 2015</t>
  </si>
  <si>
    <t xml:space="preserve">1. ДИПЛОМИРАНИ СТУДЕНТИ ПРЕМА НАЧИНУ СТУДИРАЊА И ПОЛУ У 2016. ГОДИНИ </t>
  </si>
  <si>
    <t xml:space="preserve">   GRADUATED STUDENTS BY MODE OF STUDYING AND SEX IN 2016</t>
  </si>
  <si>
    <t>3. ДИПЛОМИРАНИ СТУДЕНТИ ПРЕМА ПОЛУ И ОБЛАСТИ ОБРАЗОВАЊА У 2016. ГОДИНИ</t>
  </si>
  <si>
    <r>
      <t xml:space="preserve">   </t>
    </r>
    <r>
      <rPr>
        <i/>
        <sz val="8"/>
        <color theme="1"/>
        <rFont val="Arial Narrow"/>
        <family val="2"/>
      </rPr>
      <t>GRADUATED STUDENTS BY SEX AND FIELD OF STUDY IN 2016</t>
    </r>
  </si>
  <si>
    <t>-</t>
  </si>
  <si>
    <t>теолошки факултети</t>
  </si>
  <si>
    <t xml:space="preserve"> theological faculties</t>
  </si>
  <si>
    <t>Град Бања Лука</t>
  </si>
  <si>
    <t>City of Banja Luka</t>
  </si>
  <si>
    <t>Град Бијељина</t>
  </si>
  <si>
    <t>City of Bijeljina</t>
  </si>
  <si>
    <t>Град Добој</t>
  </si>
  <si>
    <t>City of Doboj</t>
  </si>
  <si>
    <t>Град Приједор</t>
  </si>
  <si>
    <t>City of Prijedor</t>
  </si>
  <si>
    <t>Srebrenica</t>
  </si>
  <si>
    <t>Град Требиње</t>
  </si>
  <si>
    <t>City of Trebinje</t>
  </si>
  <si>
    <t>Град Источно Сарајево</t>
  </si>
  <si>
    <t>City of Istočno Sarajevo</t>
  </si>
  <si>
    <t>2. ДИПЛОМИРАНИ СТУДЕНТИ ПРЕМА СЈЕДИШТУ УСТАНОВЕ НА КОЈОЈ СУ ДИПЛОМИРАЛИ У 2016. ГОДИНИ</t>
  </si>
  <si>
    <t xml:space="preserve">   GRADUATED STUDENTS BY SEX AND HEADQUARTERS OF THE INSTITUTION THEY GRADUATED FROM IN 2016</t>
  </si>
  <si>
    <r>
      <t>18. IV 2017. Број/No.</t>
    </r>
    <r>
      <rPr>
        <b/>
        <sz val="8"/>
        <color theme="3"/>
        <rFont val="Arial Narrow"/>
        <family val="2"/>
      </rPr>
      <t xml:space="preserve"> </t>
    </r>
    <r>
      <rPr>
        <b/>
        <sz val="10"/>
        <color theme="3"/>
        <rFont val="Arial Narrow"/>
        <family val="2"/>
      </rPr>
      <t>92/17</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</si>
</sst>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8"/>
      <color theme="1"/>
      <name val="Tahoma"/>
      <family val="2"/>
    </font>
    <font>
      <sz val="8"/>
      <color theme="1"/>
      <name val="Arial Narrow"/>
      <family val="2"/>
    </font>
    <font>
      <sz val="11"/>
      <color theme="1"/>
      <name val="Arial Narrow"/>
      <family val="2"/>
    </font>
    <font>
      <b/>
      <sz val="14"/>
      <color theme="3"/>
      <name val="Arial Narrow"/>
      <family val="2"/>
    </font>
    <font>
      <sz val="8"/>
      <color theme="3"/>
      <name val="Arial Narrow"/>
      <family val="2"/>
    </font>
    <font>
      <b/>
      <sz val="8"/>
      <color theme="3"/>
      <name val="Arial Narrow"/>
      <family val="2"/>
    </font>
    <font>
      <i/>
      <sz val="8"/>
      <color theme="1"/>
      <name val="Arial Narrow"/>
      <family val="2"/>
    </font>
    <font>
      <vertAlign val="superscript"/>
      <sz val="8"/>
      <color theme="1"/>
      <name val="Arial Narrow"/>
      <family val="2"/>
    </font>
    <font>
      <vertAlign val="superscript"/>
      <sz val="11"/>
      <color theme="1"/>
      <name val="Arial Narrow"/>
      <family val="2"/>
    </font>
    <font>
      <i/>
      <vertAlign val="superscript"/>
      <sz val="8"/>
      <color theme="1"/>
      <name val="Arial Narrow"/>
      <family val="2"/>
    </font>
    <font>
      <i/>
      <sz val="8"/>
      <color theme="3"/>
      <name val="Arial Narrow"/>
      <family val="2"/>
    </font>
    <font>
      <b/>
      <sz val="8"/>
      <color theme="1"/>
      <name val="Arial Narrow"/>
      <family val="2"/>
    </font>
    <font>
      <b/>
      <sz val="10"/>
      <color theme="3"/>
      <name val="Arial Narrow"/>
      <family val="2"/>
    </font>
    <font>
      <sz val="8"/>
      <color rgb="FF000000"/>
      <name val="Arial Narrow"/>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1">
    <xf numFmtId="0" fontId="0" fillId="0" borderId="0" xfId="0"/>
    <xf numFmtId="0" fontId="0" fillId="0" borderId="0" xfId="0" applyAlignment="1">
      <alignment horizontal="center"/>
    </xf>
    <xf numFmtId="0" fontId="0" fillId="0" borderId="0" xfId="0" applyBorder="1"/>
    <xf numFmtId="0" fontId="1" fillId="0" borderId="0" xfId="0" applyFont="1" applyFill="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vertical="center"/>
    </xf>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right"/>
    </xf>
    <xf numFmtId="0" fontId="5" fillId="0" borderId="0" xfId="0" applyFont="1" applyAlignment="1">
      <alignment horizontal="right"/>
    </xf>
    <xf numFmtId="0" fontId="2" fillId="0" borderId="0" xfId="0" applyFont="1" applyBorder="1"/>
    <xf numFmtId="0" fontId="7" fillId="0" borderId="0" xfId="0" applyFont="1" applyBorder="1"/>
    <xf numFmtId="0" fontId="2" fillId="2" borderId="9"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wrapText="1"/>
    </xf>
    <xf numFmtId="0" fontId="2" fillId="0" borderId="1" xfId="0" applyFont="1" applyFill="1" applyBorder="1" applyAlignment="1">
      <alignment horizontal="center" vertical="center"/>
    </xf>
    <xf numFmtId="0" fontId="7" fillId="0" borderId="3" xfId="0" applyFont="1" applyFill="1" applyBorder="1" applyAlignment="1">
      <alignment horizontal="center"/>
    </xf>
    <xf numFmtId="0" fontId="7" fillId="0" borderId="0" xfId="0" applyFont="1" applyFill="1" applyBorder="1" applyAlignment="1">
      <alignment horizontal="center"/>
    </xf>
    <xf numFmtId="0" fontId="7" fillId="0" borderId="1" xfId="0" applyFont="1" applyFill="1" applyBorder="1" applyAlignment="1">
      <alignment horizontal="center" wrapText="1"/>
    </xf>
    <xf numFmtId="0" fontId="7" fillId="0" borderId="0" xfId="0" applyFont="1" applyFill="1" applyBorder="1" applyAlignment="1">
      <alignment horizontal="center" vertical="center" wrapText="1"/>
    </xf>
    <xf numFmtId="0" fontId="2" fillId="0" borderId="4" xfId="0" applyFont="1" applyBorder="1"/>
    <xf numFmtId="0" fontId="7" fillId="0" borderId="0" xfId="0" applyFont="1" applyBorder="1" applyAlignment="1">
      <alignment wrapText="1"/>
    </xf>
    <xf numFmtId="0" fontId="7" fillId="0" borderId="0" xfId="0" applyFont="1" applyBorder="1" applyAlignment="1">
      <alignment horizontal="left" wrapText="1" indent="3"/>
    </xf>
    <xf numFmtId="0" fontId="3" fillId="0" borderId="0" xfId="0" applyFont="1" applyAlignment="1">
      <alignment horizontal="center"/>
    </xf>
    <xf numFmtId="0" fontId="7" fillId="0" borderId="0" xfId="0" applyFont="1" applyBorder="1" applyAlignment="1">
      <alignment horizontal="justify" wrapText="1"/>
    </xf>
    <xf numFmtId="0" fontId="3" fillId="0" borderId="0" xfId="0" applyFont="1" applyBorder="1"/>
    <xf numFmtId="0" fontId="7" fillId="0" borderId="11" xfId="0" applyFont="1" applyBorder="1" applyAlignment="1">
      <alignment horizontal="center" vertical="top" wrapText="1"/>
    </xf>
    <xf numFmtId="0" fontId="7" fillId="0" borderId="0" xfId="0" applyFont="1" applyAlignment="1">
      <alignment horizontal="center" vertical="top" wrapText="1"/>
    </xf>
    <xf numFmtId="0" fontId="2"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2" fillId="0" borderId="0" xfId="0" applyFont="1" applyFill="1" applyBorder="1" applyAlignment="1">
      <alignment vertical="center"/>
    </xf>
    <xf numFmtId="0" fontId="8" fillId="0" borderId="0" xfId="0" applyFont="1" applyAlignment="1">
      <alignment vertical="top"/>
    </xf>
    <xf numFmtId="0" fontId="7" fillId="0" borderId="0" xfId="0" applyFont="1" applyAlignment="1">
      <alignment vertical="top"/>
    </xf>
    <xf numFmtId="0" fontId="7" fillId="0" borderId="0" xfId="0" applyFont="1"/>
    <xf numFmtId="0" fontId="2" fillId="0" borderId="0" xfId="0" applyFont="1" applyBorder="1" applyAlignment="1">
      <alignment vertical="center"/>
    </xf>
    <xf numFmtId="0" fontId="2" fillId="0" borderId="1" xfId="0" applyFont="1" applyBorder="1" applyAlignment="1">
      <alignment vertical="center"/>
    </xf>
    <xf numFmtId="0" fontId="7" fillId="0" borderId="0" xfId="0" applyFont="1" applyFill="1" applyBorder="1" applyAlignment="1">
      <alignment vertical="center" wrapText="1"/>
    </xf>
    <xf numFmtId="0" fontId="2" fillId="0" borderId="4" xfId="0" applyFont="1" applyFill="1" applyBorder="1" applyAlignment="1">
      <alignment vertical="center"/>
    </xf>
    <xf numFmtId="0" fontId="3" fillId="0" borderId="0" xfId="0" applyFont="1" applyAlignment="1">
      <alignment vertical="center"/>
    </xf>
    <xf numFmtId="0" fontId="2"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Alignment="1">
      <alignment horizontal="left"/>
    </xf>
    <xf numFmtId="0" fontId="11" fillId="0" borderId="0" xfId="0" applyFont="1" applyAlignment="1">
      <alignment horizontal="left"/>
    </xf>
    <xf numFmtId="0" fontId="7" fillId="0" borderId="0" xfId="0" applyFont="1" applyBorder="1" applyAlignment="1">
      <alignment vertical="top"/>
    </xf>
    <xf numFmtId="0" fontId="6" fillId="0" borderId="0" xfId="0" applyFont="1" applyAlignment="1">
      <alignment horizontal="left"/>
    </xf>
    <xf numFmtId="0" fontId="12" fillId="0" borderId="0" xfId="0" applyFont="1"/>
    <xf numFmtId="0" fontId="2" fillId="0" borderId="4" xfId="0" applyFont="1" applyBorder="1" applyAlignment="1">
      <alignment horizontal="center"/>
    </xf>
    <xf numFmtId="0" fontId="2" fillId="2" borderId="2" xfId="0" applyFont="1" applyFill="1" applyBorder="1" applyAlignment="1">
      <alignment horizontal="center"/>
    </xf>
    <xf numFmtId="0" fontId="7" fillId="2" borderId="10" xfId="0" applyFont="1" applyFill="1" applyBorder="1" applyAlignment="1">
      <alignment horizontal="center" vertical="top"/>
    </xf>
    <xf numFmtId="0" fontId="7" fillId="2" borderId="6" xfId="0" applyFont="1" applyFill="1" applyBorder="1" applyAlignment="1">
      <alignment horizontal="center" vertical="top"/>
    </xf>
    <xf numFmtId="0" fontId="7" fillId="2" borderId="10" xfId="0" applyFont="1" applyFill="1" applyBorder="1" applyAlignment="1">
      <alignment horizontal="center" vertical="top" wrapText="1"/>
    </xf>
    <xf numFmtId="0" fontId="2" fillId="2" borderId="12" xfId="0" applyFont="1" applyFill="1" applyBorder="1" applyAlignment="1">
      <alignment horizontal="center"/>
    </xf>
    <xf numFmtId="0" fontId="2" fillId="2" borderId="12" xfId="0" applyFont="1" applyFill="1" applyBorder="1" applyAlignment="1">
      <alignment horizontal="center" wrapText="1"/>
    </xf>
    <xf numFmtId="0" fontId="2" fillId="0" borderId="0" xfId="0" applyFont="1" applyAlignment="1">
      <alignment vertical="top"/>
    </xf>
    <xf numFmtId="0" fontId="2" fillId="0" borderId="0" xfId="0" applyFont="1" applyAlignment="1"/>
    <xf numFmtId="0" fontId="2" fillId="0" borderId="0" xfId="0" applyFont="1" applyFill="1" applyAlignment="1">
      <alignment vertical="center"/>
    </xf>
    <xf numFmtId="0" fontId="2" fillId="0" borderId="1" xfId="0" applyFont="1" applyBorder="1" applyAlignment="1">
      <alignment horizontal="center"/>
    </xf>
    <xf numFmtId="0" fontId="7" fillId="0" borderId="0" xfId="0" applyFont="1" applyAlignment="1">
      <alignment horizontal="center"/>
    </xf>
    <xf numFmtId="0" fontId="7" fillId="0" borderId="0" xfId="0" applyFont="1" applyFill="1" applyAlignment="1">
      <alignment vertical="top"/>
    </xf>
    <xf numFmtId="0" fontId="2" fillId="0" borderId="0" xfId="0" applyFont="1" applyBorder="1" applyAlignment="1">
      <alignment vertical="top"/>
    </xf>
    <xf numFmtId="0" fontId="2" fillId="0" borderId="0" xfId="0" applyFont="1" applyBorder="1" applyAlignment="1">
      <alignment horizontal="left" indent="3"/>
    </xf>
    <xf numFmtId="0" fontId="2" fillId="0" borderId="0" xfId="0" applyFont="1" applyFill="1" applyBorder="1" applyAlignment="1">
      <alignment horizontal="left" indent="3"/>
    </xf>
    <xf numFmtId="0" fontId="2" fillId="0" borderId="0" xfId="0" applyFont="1" applyBorder="1" applyAlignment="1"/>
    <xf numFmtId="0" fontId="2" fillId="2" borderId="12" xfId="0" applyNumberFormat="1" applyFont="1" applyFill="1" applyBorder="1" applyAlignment="1">
      <alignment horizontal="center" wrapText="1"/>
    </xf>
    <xf numFmtId="0" fontId="7" fillId="2" borderId="10" xfId="0" applyNumberFormat="1" applyFont="1" applyFill="1" applyBorder="1" applyAlignment="1">
      <alignment horizontal="center" vertical="top" wrapText="1"/>
    </xf>
    <xf numFmtId="0" fontId="2" fillId="0" borderId="0" xfId="0" applyFont="1" applyBorder="1" applyAlignment="1">
      <alignment horizontal="right" vertical="center" wrapText="1"/>
    </xf>
    <xf numFmtId="0" fontId="2" fillId="0" borderId="0"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vertical="top"/>
    </xf>
    <xf numFmtId="0" fontId="2" fillId="0" borderId="0" xfId="0" applyFont="1" applyBorder="1" applyAlignment="1">
      <alignment vertical="top" wrapText="1"/>
    </xf>
    <xf numFmtId="0" fontId="2" fillId="0" borderId="0" xfId="0" applyFont="1" applyAlignment="1">
      <alignment horizontal="left" vertical="top" indent="1"/>
    </xf>
    <xf numFmtId="0" fontId="2" fillId="0" borderId="4" xfId="0" applyFont="1" applyBorder="1" applyAlignment="1">
      <alignment vertical="top" wrapText="1"/>
    </xf>
    <xf numFmtId="0" fontId="7" fillId="0" borderId="0" xfId="0" applyFont="1" applyAlignment="1">
      <alignment horizontal="left" vertical="top" wrapText="1" indent="1"/>
    </xf>
    <xf numFmtId="0" fontId="2" fillId="0" borderId="5" xfId="0" applyFont="1" applyBorder="1" applyAlignment="1">
      <alignment horizontal="left" indent="3"/>
    </xf>
    <xf numFmtId="0" fontId="2" fillId="0" borderId="5" xfId="0" applyFont="1" applyBorder="1" applyAlignment="1">
      <alignment horizontal="right" indent="1"/>
    </xf>
    <xf numFmtId="0" fontId="2" fillId="0" borderId="0" xfId="0" applyFont="1" applyAlignment="1">
      <alignment horizontal="right" indent="1"/>
    </xf>
    <xf numFmtId="0" fontId="2" fillId="0" borderId="4" xfId="0" applyFont="1" applyBorder="1" applyAlignment="1">
      <alignment horizontal="right" indent="1"/>
    </xf>
    <xf numFmtId="0" fontId="2" fillId="0" borderId="0" xfId="0" applyFont="1" applyBorder="1" applyAlignment="1">
      <alignment horizontal="right" indent="1"/>
    </xf>
    <xf numFmtId="0" fontId="2" fillId="0" borderId="0" xfId="0" applyFont="1" applyFill="1" applyAlignment="1">
      <alignment horizontal="right" indent="1"/>
    </xf>
    <xf numFmtId="0" fontId="2" fillId="0" borderId="0" xfId="0" applyFont="1" applyFill="1" applyBorder="1" applyAlignment="1">
      <alignment horizontal="right" indent="1"/>
    </xf>
    <xf numFmtId="0" fontId="2" fillId="0" borderId="4" xfId="0" applyFont="1" applyFill="1" applyBorder="1" applyAlignment="1">
      <alignment horizontal="right" indent="1"/>
    </xf>
    <xf numFmtId="0" fontId="2" fillId="0" borderId="0" xfId="0" applyFont="1" applyBorder="1" applyAlignment="1">
      <alignment horizontal="right" vertical="center" indent="1"/>
    </xf>
    <xf numFmtId="0" fontId="2" fillId="0" borderId="4" xfId="0" applyFont="1" applyBorder="1" applyAlignment="1">
      <alignment horizontal="right" vertical="center" indent="1"/>
    </xf>
    <xf numFmtId="0" fontId="2" fillId="0" borderId="0" xfId="0" applyFont="1" applyAlignment="1">
      <alignment horizontal="right" vertical="top" indent="1"/>
    </xf>
    <xf numFmtId="0" fontId="2" fillId="0" borderId="4" xfId="0" applyFont="1" applyBorder="1" applyAlignment="1">
      <alignment horizontal="right" vertical="top" indent="1"/>
    </xf>
    <xf numFmtId="0" fontId="2" fillId="0" borderId="5" xfId="0" applyFont="1" applyBorder="1" applyAlignment="1">
      <alignment horizontal="right" vertical="top" indent="1"/>
    </xf>
    <xf numFmtId="1" fontId="14" fillId="0" borderId="0" xfId="0" applyNumberFormat="1" applyFont="1" applyAlignment="1">
      <alignment horizontal="right" vertical="top" indent="1"/>
    </xf>
    <xf numFmtId="1" fontId="14" fillId="0" borderId="0" xfId="0" applyNumberFormat="1" applyFont="1" applyAlignment="1">
      <alignment horizontal="right" vertical="top" wrapText="1" indent="1"/>
    </xf>
    <xf numFmtId="1" fontId="14" fillId="0" borderId="4" xfId="0" applyNumberFormat="1" applyFont="1" applyBorder="1" applyAlignment="1">
      <alignment horizontal="right" vertical="top" indent="1"/>
    </xf>
    <xf numFmtId="1" fontId="2" fillId="0" borderId="0" xfId="0" applyNumberFormat="1" applyFont="1" applyAlignment="1">
      <alignment horizontal="right" vertical="top" indent="1"/>
    </xf>
    <xf numFmtId="1" fontId="2" fillId="0" borderId="0" xfId="0" applyNumberFormat="1" applyFont="1" applyAlignment="1">
      <alignment horizontal="right" vertical="top" wrapText="1" indent="1"/>
    </xf>
    <xf numFmtId="1" fontId="2" fillId="0" borderId="4" xfId="0" applyNumberFormat="1" applyFont="1" applyBorder="1" applyAlignment="1">
      <alignment horizontal="right" vertical="top" indent="1"/>
    </xf>
    <xf numFmtId="1" fontId="2" fillId="0" borderId="0" xfId="0" applyNumberFormat="1" applyFont="1" applyAlignment="1">
      <alignment horizontal="right" indent="1"/>
    </xf>
    <xf numFmtId="1" fontId="2" fillId="0" borderId="4" xfId="0" applyNumberFormat="1" applyFont="1" applyBorder="1" applyAlignment="1">
      <alignment horizontal="right" inden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6" xfId="0" applyFont="1" applyFill="1" applyBorder="1" applyAlignment="1">
      <alignment horizontal="center" vertical="top"/>
    </xf>
    <xf numFmtId="0" fontId="7" fillId="2" borderId="8" xfId="0" applyFont="1" applyFill="1" applyBorder="1" applyAlignment="1">
      <alignment horizontal="center" vertical="top"/>
    </xf>
    <xf numFmtId="0" fontId="7" fillId="2" borderId="7" xfId="0" applyFont="1" applyFill="1" applyBorder="1" applyAlignment="1">
      <alignment horizontal="center" vertical="top" wrapText="1"/>
    </xf>
    <xf numFmtId="0" fontId="7" fillId="2" borderId="7" xfId="0" applyFont="1" applyFill="1" applyBorder="1" applyAlignment="1">
      <alignment horizontal="center" vertical="top"/>
    </xf>
    <xf numFmtId="0" fontId="2"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8" fillId="0" borderId="0" xfId="0" applyFont="1" applyAlignment="1">
      <alignment horizontal="left" vertical="top" wrapText="1"/>
    </xf>
    <xf numFmtId="0" fontId="2" fillId="0" borderId="0" xfId="0" applyFont="1" applyAlignment="1">
      <alignment horizontal="justify" vertical="top" wrapText="1"/>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6699FF"/>
      <color rgb="FFFF9900"/>
      <color rgb="FFFF5050"/>
      <color rgb="FFFF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79"/>
  <sheetViews>
    <sheetView tabSelected="1" zoomScaleNormal="100" zoomScaleSheetLayoutView="70" workbookViewId="0">
      <selection activeCell="B59" sqref="B59:K59"/>
    </sheetView>
  </sheetViews>
  <sheetFormatPr defaultRowHeight="16.5" x14ac:dyDescent="0.3"/>
  <cols>
    <col min="1" max="1" width="28.5703125" style="9" customWidth="1"/>
    <col min="2" max="2" width="10" style="9" customWidth="1"/>
    <col min="3" max="3" width="8" style="25" customWidth="1"/>
    <col min="4" max="4" width="8.140625" style="25" customWidth="1"/>
    <col min="5" max="5" width="9" style="25" customWidth="1"/>
    <col min="6" max="7" width="9.140625" style="25"/>
    <col min="8" max="8" width="7" style="25" customWidth="1"/>
    <col min="9" max="9" width="7.42578125" style="25" customWidth="1"/>
    <col min="10" max="10" width="7.7109375" style="25" customWidth="1"/>
    <col min="11" max="11" width="9.140625" style="25"/>
    <col min="12" max="12" width="25.5703125" style="25" customWidth="1"/>
    <col min="13" max="16384" width="9.140625" style="9"/>
  </cols>
  <sheetData>
    <row r="1" spans="1:14" x14ac:dyDescent="0.3">
      <c r="A1" s="7"/>
      <c r="B1" s="7"/>
      <c r="C1" s="8"/>
      <c r="D1" s="8"/>
      <c r="E1" s="8"/>
      <c r="F1" s="8"/>
      <c r="G1" s="8"/>
      <c r="H1" s="8"/>
      <c r="I1" s="8"/>
      <c r="J1" s="8"/>
      <c r="K1" s="8"/>
      <c r="L1" s="8"/>
      <c r="M1" s="7"/>
      <c r="N1" s="7"/>
    </row>
    <row r="2" spans="1:14" ht="18.75" x14ac:dyDescent="0.3">
      <c r="A2" s="48"/>
      <c r="B2" s="49"/>
      <c r="C2" s="8"/>
      <c r="D2" s="8"/>
      <c r="E2" s="8"/>
      <c r="F2" s="8"/>
      <c r="G2" s="8"/>
      <c r="H2" s="8"/>
      <c r="I2" s="8"/>
      <c r="J2" s="8"/>
      <c r="K2" s="8"/>
      <c r="L2" s="10">
        <v>2016</v>
      </c>
      <c r="M2" s="7"/>
      <c r="N2" s="7"/>
    </row>
    <row r="3" spans="1:14" x14ac:dyDescent="0.3">
      <c r="A3" s="46"/>
      <c r="B3" s="7"/>
      <c r="C3" s="8"/>
      <c r="D3" s="8"/>
      <c r="E3" s="8"/>
      <c r="F3" s="8"/>
      <c r="G3" s="8"/>
      <c r="H3" s="8"/>
      <c r="I3" s="8"/>
      <c r="J3" s="8"/>
      <c r="K3" s="8"/>
      <c r="L3" s="11" t="s">
        <v>154</v>
      </c>
      <c r="M3" s="7"/>
      <c r="N3" s="7"/>
    </row>
    <row r="4" spans="1:14" x14ac:dyDescent="0.3">
      <c r="A4" s="7"/>
      <c r="B4" s="7"/>
      <c r="C4" s="8"/>
      <c r="D4" s="8"/>
      <c r="E4" s="8"/>
      <c r="F4" s="8"/>
      <c r="G4" s="8"/>
      <c r="H4" s="8"/>
      <c r="I4" s="8"/>
      <c r="J4" s="8"/>
      <c r="K4" s="8"/>
      <c r="L4" s="11"/>
      <c r="M4" s="7"/>
      <c r="N4" s="7"/>
    </row>
    <row r="5" spans="1:14" x14ac:dyDescent="0.3">
      <c r="A5" s="12" t="s">
        <v>132</v>
      </c>
      <c r="B5" s="12"/>
      <c r="C5" s="12"/>
      <c r="D5" s="12"/>
      <c r="E5" s="12"/>
      <c r="F5" s="12"/>
      <c r="G5" s="12"/>
      <c r="H5" s="12"/>
      <c r="I5" s="12"/>
      <c r="J5" s="12"/>
      <c r="K5" s="12"/>
      <c r="L5" s="12"/>
      <c r="M5" s="7"/>
      <c r="N5" s="7"/>
    </row>
    <row r="6" spans="1:14" x14ac:dyDescent="0.3">
      <c r="A6" s="47" t="s">
        <v>133</v>
      </c>
      <c r="B6" s="12"/>
      <c r="C6" s="12"/>
      <c r="D6" s="12"/>
      <c r="E6" s="12"/>
      <c r="F6" s="12"/>
      <c r="G6" s="12"/>
      <c r="H6" s="12"/>
      <c r="I6" s="12"/>
      <c r="J6" s="12"/>
      <c r="K6" s="12"/>
      <c r="L6" s="12"/>
      <c r="M6" s="7"/>
      <c r="N6" s="7"/>
    </row>
    <row r="7" spans="1:14" x14ac:dyDescent="0.3">
      <c r="A7" s="114" t="s">
        <v>17</v>
      </c>
      <c r="B7" s="117" t="s">
        <v>102</v>
      </c>
      <c r="C7" s="118"/>
      <c r="D7" s="101" t="s">
        <v>18</v>
      </c>
      <c r="E7" s="123"/>
      <c r="F7" s="123"/>
      <c r="G7" s="102"/>
      <c r="H7" s="103" t="s">
        <v>19</v>
      </c>
      <c r="I7" s="124"/>
      <c r="J7" s="124"/>
      <c r="K7" s="104"/>
      <c r="L7" s="98" t="s">
        <v>20</v>
      </c>
      <c r="M7" s="7"/>
      <c r="N7" s="7"/>
    </row>
    <row r="8" spans="1:14" x14ac:dyDescent="0.3">
      <c r="A8" s="115"/>
      <c r="B8" s="119"/>
      <c r="C8" s="120"/>
      <c r="D8" s="105" t="s">
        <v>90</v>
      </c>
      <c r="E8" s="109"/>
      <c r="F8" s="109"/>
      <c r="G8" s="106"/>
      <c r="H8" s="107" t="s">
        <v>89</v>
      </c>
      <c r="I8" s="110"/>
      <c r="J8" s="110"/>
      <c r="K8" s="108"/>
      <c r="L8" s="99"/>
      <c r="M8" s="7"/>
      <c r="N8" s="7"/>
    </row>
    <row r="9" spans="1:14" ht="15" customHeight="1" x14ac:dyDescent="0.3">
      <c r="A9" s="115"/>
      <c r="B9" s="119"/>
      <c r="C9" s="120"/>
      <c r="D9" s="101" t="s">
        <v>21</v>
      </c>
      <c r="E9" s="102"/>
      <c r="F9" s="101" t="s">
        <v>22</v>
      </c>
      <c r="G9" s="102"/>
      <c r="H9" s="103" t="s">
        <v>21</v>
      </c>
      <c r="I9" s="104"/>
      <c r="J9" s="101" t="s">
        <v>22</v>
      </c>
      <c r="K9" s="102"/>
      <c r="L9" s="99"/>
      <c r="M9" s="7"/>
      <c r="N9" s="7"/>
    </row>
    <row r="10" spans="1:14" ht="15" customHeight="1" x14ac:dyDescent="0.3">
      <c r="A10" s="115"/>
      <c r="B10" s="121"/>
      <c r="C10" s="122"/>
      <c r="D10" s="105" t="s">
        <v>23</v>
      </c>
      <c r="E10" s="106"/>
      <c r="F10" s="105" t="s">
        <v>24</v>
      </c>
      <c r="G10" s="106"/>
      <c r="H10" s="107" t="s">
        <v>23</v>
      </c>
      <c r="I10" s="108"/>
      <c r="J10" s="105" t="s">
        <v>24</v>
      </c>
      <c r="K10" s="106"/>
      <c r="L10" s="99"/>
      <c r="M10" s="7"/>
      <c r="N10" s="7"/>
    </row>
    <row r="11" spans="1:14" x14ac:dyDescent="0.3">
      <c r="A11" s="115"/>
      <c r="B11" s="14" t="s">
        <v>25</v>
      </c>
      <c r="C11" s="14" t="s">
        <v>26</v>
      </c>
      <c r="D11" s="15" t="s">
        <v>25</v>
      </c>
      <c r="E11" s="14" t="s">
        <v>26</v>
      </c>
      <c r="F11" s="14" t="s">
        <v>25</v>
      </c>
      <c r="G11" s="14" t="s">
        <v>26</v>
      </c>
      <c r="H11" s="14" t="s">
        <v>25</v>
      </c>
      <c r="I11" s="14" t="s">
        <v>26</v>
      </c>
      <c r="J11" s="14" t="s">
        <v>25</v>
      </c>
      <c r="K11" s="16" t="s">
        <v>26</v>
      </c>
      <c r="L11" s="99"/>
      <c r="M11" s="7"/>
      <c r="N11" s="7"/>
    </row>
    <row r="12" spans="1:14" x14ac:dyDescent="0.3">
      <c r="A12" s="116"/>
      <c r="B12" s="52" t="s">
        <v>27</v>
      </c>
      <c r="C12" s="52" t="s">
        <v>28</v>
      </c>
      <c r="D12" s="53" t="s">
        <v>27</v>
      </c>
      <c r="E12" s="52" t="s">
        <v>28</v>
      </c>
      <c r="F12" s="52" t="s">
        <v>27</v>
      </c>
      <c r="G12" s="52" t="s">
        <v>28</v>
      </c>
      <c r="H12" s="52" t="s">
        <v>27</v>
      </c>
      <c r="I12" s="52" t="s">
        <v>28</v>
      </c>
      <c r="J12" s="52" t="s">
        <v>27</v>
      </c>
      <c r="K12" s="54" t="s">
        <v>28</v>
      </c>
      <c r="L12" s="100"/>
      <c r="M12" s="7"/>
      <c r="N12" s="7"/>
    </row>
    <row r="13" spans="1:14" ht="6.75" customHeight="1" x14ac:dyDescent="0.3">
      <c r="A13" s="17"/>
      <c r="B13" s="18"/>
      <c r="C13" s="19"/>
      <c r="D13" s="19"/>
      <c r="E13" s="19"/>
      <c r="F13" s="19"/>
      <c r="G13" s="19"/>
      <c r="H13" s="19"/>
      <c r="I13" s="19"/>
      <c r="J13" s="19"/>
      <c r="K13" s="20"/>
      <c r="L13" s="21"/>
      <c r="M13" s="7"/>
      <c r="N13" s="7"/>
    </row>
    <row r="14" spans="1:14" ht="15" customHeight="1" x14ac:dyDescent="0.3">
      <c r="A14" s="12" t="s">
        <v>42</v>
      </c>
      <c r="B14" s="78">
        <v>5474</v>
      </c>
      <c r="C14" s="79">
        <v>3185</v>
      </c>
      <c r="D14" s="79">
        <v>248</v>
      </c>
      <c r="E14" s="79">
        <v>148</v>
      </c>
      <c r="F14" s="79">
        <v>51</v>
      </c>
      <c r="G14" s="79">
        <v>26</v>
      </c>
      <c r="H14" s="79">
        <v>4453</v>
      </c>
      <c r="I14" s="79">
        <v>2568</v>
      </c>
      <c r="J14" s="79">
        <v>722</v>
      </c>
      <c r="K14" s="80">
        <v>443</v>
      </c>
      <c r="L14" s="23" t="s">
        <v>29</v>
      </c>
      <c r="M14" s="7"/>
      <c r="N14" s="7"/>
    </row>
    <row r="15" spans="1:14" ht="6.75" customHeight="1" x14ac:dyDescent="0.3">
      <c r="A15" s="12"/>
      <c r="B15" s="78"/>
      <c r="C15" s="81"/>
      <c r="D15" s="81"/>
      <c r="E15" s="81"/>
      <c r="F15" s="81"/>
      <c r="G15" s="81"/>
      <c r="H15" s="81"/>
      <c r="I15" s="81"/>
      <c r="J15" s="81"/>
      <c r="K15" s="80"/>
      <c r="L15" s="8"/>
      <c r="M15" s="7"/>
      <c r="N15" s="7"/>
    </row>
    <row r="16" spans="1:14" x14ac:dyDescent="0.3">
      <c r="A16" s="63" t="s">
        <v>98</v>
      </c>
      <c r="B16" s="78">
        <v>914</v>
      </c>
      <c r="C16" s="79">
        <v>510</v>
      </c>
      <c r="D16" s="79" t="s">
        <v>136</v>
      </c>
      <c r="E16" s="82" t="s">
        <v>136</v>
      </c>
      <c r="F16" s="82" t="s">
        <v>136</v>
      </c>
      <c r="G16" s="82" t="s">
        <v>136</v>
      </c>
      <c r="H16" s="83">
        <v>704</v>
      </c>
      <c r="I16" s="83">
        <v>359</v>
      </c>
      <c r="J16" s="83">
        <v>210</v>
      </c>
      <c r="K16" s="84">
        <v>151</v>
      </c>
      <c r="L16" s="23" t="s">
        <v>99</v>
      </c>
      <c r="M16" s="7"/>
      <c r="N16" s="7"/>
    </row>
    <row r="17" spans="1:14" ht="6.75" customHeight="1" x14ac:dyDescent="0.3">
      <c r="A17" s="12"/>
      <c r="B17" s="78"/>
      <c r="C17" s="81"/>
      <c r="D17" s="81"/>
      <c r="E17" s="85"/>
      <c r="F17" s="85"/>
      <c r="G17" s="85"/>
      <c r="H17" s="85"/>
      <c r="I17" s="85"/>
      <c r="J17" s="85"/>
      <c r="K17" s="86"/>
      <c r="L17" s="8"/>
      <c r="M17" s="7"/>
      <c r="N17" s="7"/>
    </row>
    <row r="18" spans="1:14" x14ac:dyDescent="0.3">
      <c r="A18" s="12" t="s">
        <v>48</v>
      </c>
      <c r="B18" s="78">
        <v>4560</v>
      </c>
      <c r="C18" s="81">
        <v>2675</v>
      </c>
      <c r="D18" s="81">
        <v>248</v>
      </c>
      <c r="E18" s="81">
        <v>148</v>
      </c>
      <c r="F18" s="81">
        <v>51</v>
      </c>
      <c r="G18" s="81">
        <v>26</v>
      </c>
      <c r="H18" s="81">
        <v>3749</v>
      </c>
      <c r="I18" s="81">
        <v>2209</v>
      </c>
      <c r="J18" s="81">
        <v>512</v>
      </c>
      <c r="K18" s="80">
        <v>292</v>
      </c>
      <c r="L18" s="23" t="s">
        <v>30</v>
      </c>
      <c r="M18" s="7"/>
      <c r="N18" s="7"/>
    </row>
    <row r="19" spans="1:14" x14ac:dyDescent="0.3">
      <c r="A19" s="64" t="s">
        <v>44</v>
      </c>
      <c r="B19" s="78">
        <v>4353</v>
      </c>
      <c r="C19" s="79">
        <v>2590</v>
      </c>
      <c r="D19" s="79">
        <v>226</v>
      </c>
      <c r="E19" s="79">
        <v>137</v>
      </c>
      <c r="F19" s="79">
        <v>50</v>
      </c>
      <c r="G19" s="79">
        <v>26</v>
      </c>
      <c r="H19" s="79">
        <v>3591</v>
      </c>
      <c r="I19" s="79">
        <v>2138</v>
      </c>
      <c r="J19" s="79">
        <v>486</v>
      </c>
      <c r="K19" s="80">
        <v>289</v>
      </c>
      <c r="L19" s="24" t="s">
        <v>31</v>
      </c>
      <c r="M19" s="7"/>
      <c r="N19" s="7"/>
    </row>
    <row r="20" spans="1:14" x14ac:dyDescent="0.3">
      <c r="A20" s="64" t="s">
        <v>120</v>
      </c>
      <c r="B20" s="78">
        <v>25</v>
      </c>
      <c r="C20" s="79">
        <v>1</v>
      </c>
      <c r="D20" s="79">
        <v>1</v>
      </c>
      <c r="E20" s="79" t="s">
        <v>136</v>
      </c>
      <c r="F20" s="79">
        <v>1</v>
      </c>
      <c r="G20" s="79" t="s">
        <v>136</v>
      </c>
      <c r="H20" s="81">
        <v>14</v>
      </c>
      <c r="I20" s="81">
        <v>1</v>
      </c>
      <c r="J20" s="81">
        <v>9</v>
      </c>
      <c r="K20" s="80" t="s">
        <v>136</v>
      </c>
      <c r="L20" s="24" t="s">
        <v>121</v>
      </c>
      <c r="M20" s="7"/>
      <c r="N20" s="7"/>
    </row>
    <row r="21" spans="1:14" x14ac:dyDescent="0.3">
      <c r="A21" s="64" t="s">
        <v>45</v>
      </c>
      <c r="B21" s="78">
        <v>122</v>
      </c>
      <c r="C21" s="79">
        <v>69</v>
      </c>
      <c r="D21" s="79">
        <v>21</v>
      </c>
      <c r="E21" s="79">
        <v>11</v>
      </c>
      <c r="F21" s="79" t="s">
        <v>136</v>
      </c>
      <c r="G21" s="79" t="s">
        <v>136</v>
      </c>
      <c r="H21" s="79">
        <v>101</v>
      </c>
      <c r="I21" s="79">
        <v>58</v>
      </c>
      <c r="J21" s="79" t="s">
        <v>136</v>
      </c>
      <c r="K21" s="80" t="s">
        <v>136</v>
      </c>
      <c r="L21" s="24" t="s">
        <v>32</v>
      </c>
      <c r="M21" s="7"/>
      <c r="N21" s="7"/>
    </row>
    <row r="22" spans="1:14" ht="15" customHeight="1" x14ac:dyDescent="0.3">
      <c r="A22" s="65" t="s">
        <v>103</v>
      </c>
      <c r="B22" s="78">
        <v>60</v>
      </c>
      <c r="C22" s="79">
        <v>15</v>
      </c>
      <c r="D22" s="79" t="s">
        <v>136</v>
      </c>
      <c r="E22" s="79" t="s">
        <v>136</v>
      </c>
      <c r="F22" s="79" t="s">
        <v>136</v>
      </c>
      <c r="G22" s="79" t="s">
        <v>136</v>
      </c>
      <c r="H22" s="79">
        <v>43</v>
      </c>
      <c r="I22" s="79">
        <v>12</v>
      </c>
      <c r="J22" s="79">
        <v>17</v>
      </c>
      <c r="K22" s="80">
        <v>3</v>
      </c>
      <c r="L22" s="24" t="s">
        <v>118</v>
      </c>
    </row>
    <row r="23" spans="1:14" ht="6.75" customHeight="1" x14ac:dyDescent="0.3">
      <c r="A23" s="12"/>
      <c r="B23" s="78"/>
      <c r="C23" s="85"/>
      <c r="D23" s="81"/>
      <c r="E23" s="85"/>
      <c r="F23" s="81"/>
      <c r="G23" s="85"/>
      <c r="H23" s="81"/>
      <c r="I23" s="85"/>
      <c r="J23" s="81"/>
      <c r="K23" s="86"/>
      <c r="L23" s="8"/>
      <c r="M23" s="7"/>
      <c r="N23" s="7"/>
    </row>
    <row r="24" spans="1:14" x14ac:dyDescent="0.3">
      <c r="A24" s="12" t="s">
        <v>15</v>
      </c>
      <c r="B24" s="78">
        <f>SUM(D24+F24+H24+J24)</f>
        <v>1590</v>
      </c>
      <c r="C24" s="79">
        <f>SUM(E24+G24+I24+K24)</f>
        <v>1020</v>
      </c>
      <c r="D24" s="79">
        <f>SUM(D25:D27)</f>
        <v>174</v>
      </c>
      <c r="E24" s="79">
        <f t="shared" ref="E24:K24" si="0">SUM(E25:E27)</f>
        <v>109</v>
      </c>
      <c r="F24" s="79">
        <f t="shared" si="0"/>
        <v>13</v>
      </c>
      <c r="G24" s="79">
        <f t="shared" si="0"/>
        <v>8</v>
      </c>
      <c r="H24" s="79">
        <f t="shared" si="0"/>
        <v>1354</v>
      </c>
      <c r="I24" s="79">
        <f t="shared" si="0"/>
        <v>873</v>
      </c>
      <c r="J24" s="79">
        <f t="shared" si="0"/>
        <v>49</v>
      </c>
      <c r="K24" s="80">
        <f t="shared" si="0"/>
        <v>30</v>
      </c>
      <c r="L24" s="23" t="s">
        <v>33</v>
      </c>
      <c r="M24" s="7"/>
      <c r="N24" s="7"/>
    </row>
    <row r="25" spans="1:14" x14ac:dyDescent="0.3">
      <c r="A25" s="64" t="s">
        <v>44</v>
      </c>
      <c r="B25" s="78">
        <f t="shared" ref="B25:C25" si="1">SUM(D25+F25+H25+J25)</f>
        <v>1482</v>
      </c>
      <c r="C25" s="79">
        <f t="shared" si="1"/>
        <v>976</v>
      </c>
      <c r="D25" s="79">
        <v>170</v>
      </c>
      <c r="E25" s="82">
        <v>108</v>
      </c>
      <c r="F25" s="82">
        <v>13</v>
      </c>
      <c r="G25" s="82">
        <v>8</v>
      </c>
      <c r="H25" s="83">
        <v>1267</v>
      </c>
      <c r="I25" s="83">
        <v>833</v>
      </c>
      <c r="J25" s="83">
        <v>32</v>
      </c>
      <c r="K25" s="84">
        <v>27</v>
      </c>
      <c r="L25" s="24" t="s">
        <v>31</v>
      </c>
      <c r="M25" s="7"/>
      <c r="N25" s="7"/>
    </row>
    <row r="26" spans="1:14" x14ac:dyDescent="0.3">
      <c r="A26" s="64" t="s">
        <v>45</v>
      </c>
      <c r="B26" s="78">
        <f>SUM(D26+H26)</f>
        <v>48</v>
      </c>
      <c r="C26" s="79">
        <f>SUM(E26+I26)</f>
        <v>29</v>
      </c>
      <c r="D26" s="79">
        <v>4</v>
      </c>
      <c r="E26" s="82">
        <v>1</v>
      </c>
      <c r="F26" s="82" t="s">
        <v>136</v>
      </c>
      <c r="G26" s="82" t="s">
        <v>136</v>
      </c>
      <c r="H26" s="83">
        <v>44</v>
      </c>
      <c r="I26" s="83">
        <v>28</v>
      </c>
      <c r="J26" s="83" t="s">
        <v>136</v>
      </c>
      <c r="K26" s="84" t="s">
        <v>136</v>
      </c>
      <c r="L26" s="24" t="s">
        <v>32</v>
      </c>
      <c r="M26" s="7"/>
      <c r="N26" s="7"/>
    </row>
    <row r="27" spans="1:14" ht="15" customHeight="1" x14ac:dyDescent="0.3">
      <c r="A27" s="65" t="s">
        <v>103</v>
      </c>
      <c r="B27" s="78">
        <f>SUM(H27+J27)</f>
        <v>60</v>
      </c>
      <c r="C27" s="79">
        <f>SUM(I27+K27)</f>
        <v>15</v>
      </c>
      <c r="D27" s="82" t="s">
        <v>136</v>
      </c>
      <c r="E27" s="82" t="s">
        <v>136</v>
      </c>
      <c r="F27" s="82" t="s">
        <v>136</v>
      </c>
      <c r="G27" s="82" t="s">
        <v>136</v>
      </c>
      <c r="H27" s="83">
        <v>43</v>
      </c>
      <c r="I27" s="83">
        <v>12</v>
      </c>
      <c r="J27" s="83">
        <v>17</v>
      </c>
      <c r="K27" s="84">
        <v>3</v>
      </c>
      <c r="L27" s="24" t="s">
        <v>118</v>
      </c>
    </row>
    <row r="28" spans="1:14" ht="6.75" customHeight="1" x14ac:dyDescent="0.3">
      <c r="A28" s="12"/>
      <c r="B28" s="78"/>
      <c r="C28" s="81"/>
      <c r="D28" s="81"/>
      <c r="E28" s="81"/>
      <c r="F28" s="85"/>
      <c r="G28" s="81"/>
      <c r="H28" s="85"/>
      <c r="I28" s="81"/>
      <c r="J28" s="85"/>
      <c r="K28" s="80"/>
      <c r="L28" s="8"/>
      <c r="M28" s="7"/>
      <c r="N28" s="7"/>
    </row>
    <row r="29" spans="1:14" x14ac:dyDescent="0.3">
      <c r="A29" s="12" t="s">
        <v>46</v>
      </c>
      <c r="B29" s="78">
        <v>1017</v>
      </c>
      <c r="C29" s="79">
        <v>615</v>
      </c>
      <c r="D29" s="79">
        <v>57</v>
      </c>
      <c r="E29" s="79">
        <v>28</v>
      </c>
      <c r="F29" s="79">
        <f t="shared" ref="E29:K29" si="2">SUM(F30:F32)</f>
        <v>38</v>
      </c>
      <c r="G29" s="79">
        <f t="shared" si="2"/>
        <v>18</v>
      </c>
      <c r="H29" s="79">
        <v>893</v>
      </c>
      <c r="I29" s="79">
        <v>559</v>
      </c>
      <c r="J29" s="79">
        <f t="shared" si="2"/>
        <v>29</v>
      </c>
      <c r="K29" s="80">
        <f t="shared" si="2"/>
        <v>10</v>
      </c>
      <c r="L29" s="23" t="s">
        <v>34</v>
      </c>
      <c r="M29" s="7"/>
      <c r="N29" s="7"/>
    </row>
    <row r="30" spans="1:14" x14ac:dyDescent="0.3">
      <c r="A30" s="12" t="s">
        <v>104</v>
      </c>
      <c r="B30" s="78"/>
      <c r="C30" s="79"/>
      <c r="D30" s="79"/>
      <c r="E30" s="82"/>
      <c r="F30" s="82"/>
      <c r="G30" s="82"/>
      <c r="H30" s="83"/>
      <c r="I30" s="83"/>
      <c r="J30" s="83"/>
      <c r="K30" s="84"/>
      <c r="L30" s="23" t="s">
        <v>105</v>
      </c>
      <c r="M30" s="7"/>
      <c r="N30" s="7"/>
    </row>
    <row r="31" spans="1:14" x14ac:dyDescent="0.3">
      <c r="A31" s="64" t="s">
        <v>44</v>
      </c>
      <c r="B31" s="78">
        <f>SUM(D31+F31+H31+J31)</f>
        <v>949</v>
      </c>
      <c r="C31" s="79">
        <f>SUM(E31+G31+I31+K31)</f>
        <v>587</v>
      </c>
      <c r="D31" s="79">
        <v>45</v>
      </c>
      <c r="E31" s="82">
        <v>21</v>
      </c>
      <c r="F31" s="82">
        <v>37</v>
      </c>
      <c r="G31" s="82">
        <v>18</v>
      </c>
      <c r="H31" s="83">
        <v>847</v>
      </c>
      <c r="I31" s="83">
        <v>538</v>
      </c>
      <c r="J31" s="83">
        <v>20</v>
      </c>
      <c r="K31" s="84">
        <v>10</v>
      </c>
      <c r="L31" s="24" t="s">
        <v>31</v>
      </c>
      <c r="M31" s="7"/>
      <c r="N31" s="7"/>
    </row>
    <row r="32" spans="1:14" x14ac:dyDescent="0.3">
      <c r="A32" s="64" t="s">
        <v>120</v>
      </c>
      <c r="B32" s="78">
        <f>SUM(D32+F32+H32+J32)</f>
        <v>25</v>
      </c>
      <c r="C32" s="79">
        <f>SUM(I32)</f>
        <v>1</v>
      </c>
      <c r="D32" s="79">
        <v>1</v>
      </c>
      <c r="E32" s="82" t="s">
        <v>136</v>
      </c>
      <c r="F32" s="82">
        <v>1</v>
      </c>
      <c r="G32" s="82" t="s">
        <v>136</v>
      </c>
      <c r="H32" s="83">
        <v>14</v>
      </c>
      <c r="I32" s="83">
        <v>1</v>
      </c>
      <c r="J32" s="83">
        <v>9</v>
      </c>
      <c r="K32" s="84" t="s">
        <v>136</v>
      </c>
      <c r="L32" s="24" t="s">
        <v>121</v>
      </c>
      <c r="M32" s="7"/>
      <c r="N32" s="7"/>
    </row>
    <row r="33" spans="1:14" x14ac:dyDescent="0.3">
      <c r="A33" s="64" t="s">
        <v>45</v>
      </c>
      <c r="B33" s="78">
        <f>SUM(D33+H33)</f>
        <v>43</v>
      </c>
      <c r="C33" s="79">
        <f>SUM(E33+I33)</f>
        <v>27</v>
      </c>
      <c r="D33" s="79">
        <v>11</v>
      </c>
      <c r="E33" s="82">
        <v>7</v>
      </c>
      <c r="F33" s="82" t="s">
        <v>136</v>
      </c>
      <c r="G33" s="82" t="s">
        <v>136</v>
      </c>
      <c r="H33" s="83">
        <v>32</v>
      </c>
      <c r="I33" s="83">
        <v>20</v>
      </c>
      <c r="J33" s="83" t="s">
        <v>136</v>
      </c>
      <c r="K33" s="84" t="s">
        <v>136</v>
      </c>
      <c r="L33" s="24" t="s">
        <v>32</v>
      </c>
      <c r="M33" s="7"/>
      <c r="N33" s="7"/>
    </row>
    <row r="34" spans="1:14" ht="6.75" customHeight="1" x14ac:dyDescent="0.3">
      <c r="A34" s="12"/>
      <c r="B34" s="78"/>
      <c r="C34" s="79"/>
      <c r="D34" s="79"/>
      <c r="E34" s="79"/>
      <c r="F34" s="82"/>
      <c r="G34" s="82"/>
      <c r="H34" s="79"/>
      <c r="I34" s="79"/>
      <c r="J34" s="79"/>
      <c r="K34" s="80"/>
      <c r="L34" s="8"/>
      <c r="M34" s="7"/>
      <c r="N34" s="7"/>
    </row>
    <row r="35" spans="1:14" x14ac:dyDescent="0.3">
      <c r="A35" s="12" t="s">
        <v>47</v>
      </c>
      <c r="B35" s="78">
        <f>SUM(D35+H35+J35)</f>
        <v>149</v>
      </c>
      <c r="C35" s="79">
        <f>SUM(E35+I35+K35)</f>
        <v>75</v>
      </c>
      <c r="D35" s="79">
        <f>SUM(D36:D37)</f>
        <v>17</v>
      </c>
      <c r="E35" s="79">
        <f t="shared" ref="E35:K35" si="3">SUM(E36:E37)</f>
        <v>11</v>
      </c>
      <c r="F35" s="82" t="s">
        <v>136</v>
      </c>
      <c r="G35" s="82" t="s">
        <v>136</v>
      </c>
      <c r="H35" s="79">
        <f t="shared" si="3"/>
        <v>131</v>
      </c>
      <c r="I35" s="79">
        <f t="shared" si="3"/>
        <v>63</v>
      </c>
      <c r="J35" s="79">
        <f t="shared" si="3"/>
        <v>1</v>
      </c>
      <c r="K35" s="80">
        <f t="shared" si="3"/>
        <v>1</v>
      </c>
      <c r="L35" s="23" t="s">
        <v>35</v>
      </c>
      <c r="M35" s="7"/>
      <c r="N35" s="7"/>
    </row>
    <row r="36" spans="1:14" x14ac:dyDescent="0.3">
      <c r="A36" s="64" t="s">
        <v>44</v>
      </c>
      <c r="B36" s="78">
        <f t="shared" ref="B36" si="4">SUM(D36+H36+J36)</f>
        <v>118</v>
      </c>
      <c r="C36" s="79">
        <f>SUM(E36+I36+K36)</f>
        <v>62</v>
      </c>
      <c r="D36" s="79">
        <v>11</v>
      </c>
      <c r="E36" s="82">
        <v>8</v>
      </c>
      <c r="F36" s="82" t="s">
        <v>136</v>
      </c>
      <c r="G36" s="82" t="s">
        <v>136</v>
      </c>
      <c r="H36" s="83">
        <v>106</v>
      </c>
      <c r="I36" s="83">
        <v>53</v>
      </c>
      <c r="J36" s="83">
        <v>1</v>
      </c>
      <c r="K36" s="84">
        <v>1</v>
      </c>
      <c r="L36" s="24" t="s">
        <v>31</v>
      </c>
      <c r="M36" s="7"/>
      <c r="N36" s="7"/>
    </row>
    <row r="37" spans="1:14" x14ac:dyDescent="0.3">
      <c r="A37" s="64" t="s">
        <v>45</v>
      </c>
      <c r="B37" s="78">
        <f>SUM(D37+H37)</f>
        <v>31</v>
      </c>
      <c r="C37" s="79">
        <f>SUM(E37+I37)</f>
        <v>13</v>
      </c>
      <c r="D37" s="79">
        <v>6</v>
      </c>
      <c r="E37" s="82">
        <v>3</v>
      </c>
      <c r="F37" s="82" t="s">
        <v>136</v>
      </c>
      <c r="G37" s="82" t="s">
        <v>136</v>
      </c>
      <c r="H37" s="83">
        <v>25</v>
      </c>
      <c r="I37" s="83">
        <v>10</v>
      </c>
      <c r="J37" s="83" t="s">
        <v>136</v>
      </c>
      <c r="K37" s="84" t="s">
        <v>136</v>
      </c>
      <c r="L37" s="24" t="s">
        <v>32</v>
      </c>
      <c r="M37" s="7"/>
      <c r="N37" s="7"/>
    </row>
    <row r="38" spans="1:14" ht="6.75" customHeight="1" x14ac:dyDescent="0.3">
      <c r="A38" s="12"/>
      <c r="B38" s="78"/>
      <c r="C38" s="79"/>
      <c r="D38" s="79"/>
      <c r="E38" s="79"/>
      <c r="F38" s="79"/>
      <c r="G38" s="79"/>
      <c r="H38" s="79"/>
      <c r="I38" s="79"/>
      <c r="J38" s="79"/>
      <c r="K38" s="80"/>
      <c r="L38" s="8"/>
      <c r="M38" s="7"/>
      <c r="N38" s="7"/>
    </row>
    <row r="39" spans="1:14" x14ac:dyDescent="0.3">
      <c r="A39" s="12" t="s">
        <v>16</v>
      </c>
      <c r="B39" s="78">
        <v>193</v>
      </c>
      <c r="C39" s="79">
        <v>91</v>
      </c>
      <c r="D39" s="79" t="s">
        <v>136</v>
      </c>
      <c r="E39" s="79" t="s">
        <v>136</v>
      </c>
      <c r="F39" s="79" t="s">
        <v>136</v>
      </c>
      <c r="G39" s="79" t="s">
        <v>136</v>
      </c>
      <c r="H39" s="79">
        <f>SUM(H40)</f>
        <v>193</v>
      </c>
      <c r="I39" s="79">
        <f>SUM(I40)</f>
        <v>91</v>
      </c>
      <c r="J39" s="79" t="s">
        <v>136</v>
      </c>
      <c r="K39" s="80" t="s">
        <v>136</v>
      </c>
      <c r="L39" s="23" t="s">
        <v>36</v>
      </c>
      <c r="M39" s="7"/>
      <c r="N39" s="7"/>
    </row>
    <row r="40" spans="1:14" x14ac:dyDescent="0.3">
      <c r="A40" s="64" t="s">
        <v>44</v>
      </c>
      <c r="B40" s="78">
        <v>193</v>
      </c>
      <c r="C40" s="79">
        <v>91</v>
      </c>
      <c r="D40" s="79" t="s">
        <v>136</v>
      </c>
      <c r="E40" s="82" t="s">
        <v>136</v>
      </c>
      <c r="F40" s="82" t="s">
        <v>136</v>
      </c>
      <c r="G40" s="82" t="s">
        <v>136</v>
      </c>
      <c r="H40" s="83">
        <v>193</v>
      </c>
      <c r="I40" s="83">
        <v>91</v>
      </c>
      <c r="J40" s="83" t="s">
        <v>136</v>
      </c>
      <c r="K40" s="84" t="s">
        <v>136</v>
      </c>
      <c r="L40" s="24" t="s">
        <v>31</v>
      </c>
      <c r="M40" s="7"/>
      <c r="N40" s="7"/>
    </row>
    <row r="41" spans="1:14" x14ac:dyDescent="0.3">
      <c r="A41" s="64" t="s">
        <v>45</v>
      </c>
      <c r="B41" s="78" t="s">
        <v>136</v>
      </c>
      <c r="C41" s="79" t="s">
        <v>136</v>
      </c>
      <c r="D41" s="79" t="s">
        <v>136</v>
      </c>
      <c r="E41" s="82" t="s">
        <v>136</v>
      </c>
      <c r="F41" s="82" t="s">
        <v>136</v>
      </c>
      <c r="G41" s="82" t="s">
        <v>136</v>
      </c>
      <c r="H41" s="83" t="s">
        <v>136</v>
      </c>
      <c r="I41" s="83" t="s">
        <v>136</v>
      </c>
      <c r="J41" s="83" t="s">
        <v>136</v>
      </c>
      <c r="K41" s="84" t="s">
        <v>136</v>
      </c>
      <c r="L41" s="24" t="s">
        <v>32</v>
      </c>
      <c r="M41" s="7"/>
      <c r="N41" s="7"/>
    </row>
    <row r="42" spans="1:14" ht="6.75" customHeight="1" x14ac:dyDescent="0.3">
      <c r="A42" s="12"/>
      <c r="B42" s="78"/>
      <c r="C42" s="81"/>
      <c r="D42" s="81"/>
      <c r="E42" s="81"/>
      <c r="F42" s="85"/>
      <c r="G42" s="81"/>
      <c r="H42" s="85"/>
      <c r="I42" s="81"/>
      <c r="J42" s="85"/>
      <c r="K42" s="80"/>
      <c r="L42" s="8"/>
      <c r="M42" s="7"/>
      <c r="N42" s="7"/>
    </row>
    <row r="43" spans="1:14" x14ac:dyDescent="0.3">
      <c r="A43" s="12" t="s">
        <v>53</v>
      </c>
      <c r="B43" s="78">
        <f>SUM(B45)</f>
        <v>675</v>
      </c>
      <c r="C43" s="81">
        <f t="shared" ref="C43:K43" si="5">SUM(C45)</f>
        <v>398</v>
      </c>
      <c r="D43" s="79" t="s">
        <v>136</v>
      </c>
      <c r="E43" s="79" t="s">
        <v>136</v>
      </c>
      <c r="F43" s="79" t="s">
        <v>136</v>
      </c>
      <c r="G43" s="79" t="s">
        <v>136</v>
      </c>
      <c r="H43" s="81">
        <f t="shared" si="5"/>
        <v>304</v>
      </c>
      <c r="I43" s="81">
        <f t="shared" si="5"/>
        <v>170</v>
      </c>
      <c r="J43" s="81">
        <f t="shared" si="5"/>
        <v>371</v>
      </c>
      <c r="K43" s="80">
        <f t="shared" si="5"/>
        <v>228</v>
      </c>
      <c r="L43" s="23" t="s">
        <v>37</v>
      </c>
      <c r="M43" s="7"/>
      <c r="N43" s="7"/>
    </row>
    <row r="44" spans="1:14" x14ac:dyDescent="0.3">
      <c r="A44" s="12" t="s">
        <v>49</v>
      </c>
      <c r="B44" s="78"/>
      <c r="C44" s="79"/>
      <c r="D44" s="79"/>
      <c r="E44" s="82"/>
      <c r="F44" s="82"/>
      <c r="G44" s="82"/>
      <c r="H44" s="83"/>
      <c r="I44" s="83"/>
      <c r="J44" s="83"/>
      <c r="K44" s="84"/>
      <c r="L44" s="23" t="s">
        <v>0</v>
      </c>
      <c r="M44" s="7"/>
      <c r="N44" s="7"/>
    </row>
    <row r="45" spans="1:14" x14ac:dyDescent="0.3">
      <c r="A45" s="64" t="s">
        <v>44</v>
      </c>
      <c r="B45" s="78">
        <v>675</v>
      </c>
      <c r="C45" s="79">
        <v>398</v>
      </c>
      <c r="D45" s="79" t="s">
        <v>136</v>
      </c>
      <c r="E45" s="82" t="s">
        <v>136</v>
      </c>
      <c r="F45" s="82" t="s">
        <v>136</v>
      </c>
      <c r="G45" s="82" t="s">
        <v>136</v>
      </c>
      <c r="H45" s="83">
        <v>304</v>
      </c>
      <c r="I45" s="83">
        <v>170</v>
      </c>
      <c r="J45" s="83">
        <v>371</v>
      </c>
      <c r="K45" s="84">
        <v>228</v>
      </c>
      <c r="L45" s="24" t="s">
        <v>31</v>
      </c>
      <c r="M45" s="7"/>
      <c r="N45" s="7"/>
    </row>
    <row r="46" spans="1:14" x14ac:dyDescent="0.3">
      <c r="A46" s="64" t="s">
        <v>45</v>
      </c>
      <c r="B46" s="78" t="s">
        <v>136</v>
      </c>
      <c r="C46" s="79" t="s">
        <v>136</v>
      </c>
      <c r="D46" s="79" t="s">
        <v>136</v>
      </c>
      <c r="E46" s="82" t="s">
        <v>136</v>
      </c>
      <c r="F46" s="82" t="s">
        <v>136</v>
      </c>
      <c r="G46" s="82" t="s">
        <v>136</v>
      </c>
      <c r="H46" s="83" t="s">
        <v>136</v>
      </c>
      <c r="I46" s="83" t="s">
        <v>136</v>
      </c>
      <c r="J46" s="83" t="s">
        <v>136</v>
      </c>
      <c r="K46" s="84" t="s">
        <v>136</v>
      </c>
      <c r="L46" s="24" t="s">
        <v>32</v>
      </c>
      <c r="M46" s="7"/>
      <c r="N46" s="7"/>
    </row>
    <row r="47" spans="1:14" ht="6.75" customHeight="1" x14ac:dyDescent="0.3">
      <c r="A47" s="12"/>
      <c r="B47" s="78"/>
      <c r="C47" s="81"/>
      <c r="D47" s="81"/>
      <c r="E47" s="81"/>
      <c r="F47" s="85"/>
      <c r="G47" s="81"/>
      <c r="H47" s="85"/>
      <c r="I47" s="81"/>
      <c r="J47" s="85"/>
      <c r="K47" s="80"/>
      <c r="L47" s="8"/>
      <c r="M47" s="7"/>
      <c r="N47" s="7"/>
    </row>
    <row r="48" spans="1:14" x14ac:dyDescent="0.3">
      <c r="A48" s="12" t="s">
        <v>56</v>
      </c>
      <c r="B48" s="78">
        <v>525</v>
      </c>
      <c r="C48" s="79">
        <v>247</v>
      </c>
      <c r="D48" s="79" t="s">
        <v>136</v>
      </c>
      <c r="E48" s="79" t="s">
        <v>136</v>
      </c>
      <c r="F48" s="79" t="s">
        <v>136</v>
      </c>
      <c r="G48" s="79" t="s">
        <v>136</v>
      </c>
      <c r="H48" s="79">
        <v>525</v>
      </c>
      <c r="I48" s="79">
        <v>247</v>
      </c>
      <c r="J48" s="79" t="s">
        <v>136</v>
      </c>
      <c r="K48" s="80" t="s">
        <v>136</v>
      </c>
      <c r="L48" s="23" t="s">
        <v>39</v>
      </c>
      <c r="M48" s="7"/>
      <c r="N48" s="7"/>
    </row>
    <row r="49" spans="1:14" x14ac:dyDescent="0.3">
      <c r="A49" s="12" t="s">
        <v>52</v>
      </c>
      <c r="B49" s="78"/>
      <c r="C49" s="79"/>
      <c r="D49" s="79"/>
      <c r="E49" s="79"/>
      <c r="F49" s="79"/>
      <c r="G49" s="79"/>
      <c r="H49" s="79"/>
      <c r="I49" s="79"/>
      <c r="J49" s="79"/>
      <c r="K49" s="84"/>
      <c r="L49" s="23" t="s">
        <v>41</v>
      </c>
      <c r="M49" s="7"/>
      <c r="N49" s="7"/>
    </row>
    <row r="50" spans="1:14" x14ac:dyDescent="0.3">
      <c r="A50" s="64" t="s">
        <v>44</v>
      </c>
      <c r="B50" s="78">
        <v>525</v>
      </c>
      <c r="C50" s="79">
        <v>247</v>
      </c>
      <c r="D50" s="79" t="s">
        <v>136</v>
      </c>
      <c r="E50" s="82" t="s">
        <v>136</v>
      </c>
      <c r="F50" s="82" t="s">
        <v>136</v>
      </c>
      <c r="G50" s="82" t="s">
        <v>136</v>
      </c>
      <c r="H50" s="83">
        <v>525</v>
      </c>
      <c r="I50" s="83">
        <v>247</v>
      </c>
      <c r="J50" s="83" t="s">
        <v>136</v>
      </c>
      <c r="K50" s="84" t="s">
        <v>136</v>
      </c>
      <c r="L50" s="24" t="s">
        <v>31</v>
      </c>
      <c r="M50" s="7"/>
      <c r="N50" s="7"/>
    </row>
    <row r="51" spans="1:14" x14ac:dyDescent="0.3">
      <c r="A51" s="77" t="s">
        <v>45</v>
      </c>
      <c r="B51" s="78" t="s">
        <v>136</v>
      </c>
      <c r="C51" s="79" t="s">
        <v>136</v>
      </c>
      <c r="D51" s="79" t="s">
        <v>136</v>
      </c>
      <c r="E51" s="79" t="s">
        <v>136</v>
      </c>
      <c r="F51" s="79" t="s">
        <v>136</v>
      </c>
      <c r="G51" s="79" t="s">
        <v>136</v>
      </c>
      <c r="H51" s="79" t="s">
        <v>136</v>
      </c>
      <c r="I51" s="79" t="s">
        <v>136</v>
      </c>
      <c r="J51" s="79" t="s">
        <v>136</v>
      </c>
      <c r="K51" s="80" t="s">
        <v>136</v>
      </c>
      <c r="L51" s="24" t="s">
        <v>32</v>
      </c>
      <c r="M51" s="7"/>
      <c r="N51" s="7"/>
    </row>
    <row r="52" spans="1:14" ht="6.75" customHeight="1" x14ac:dyDescent="0.3">
      <c r="A52" s="12"/>
      <c r="B52" s="78"/>
      <c r="C52" s="81"/>
      <c r="D52" s="81"/>
      <c r="E52" s="81"/>
      <c r="F52" s="85"/>
      <c r="G52" s="81"/>
      <c r="H52" s="85"/>
      <c r="I52" s="81"/>
      <c r="J52" s="85"/>
      <c r="K52" s="80"/>
      <c r="L52" s="8"/>
      <c r="M52" s="7"/>
      <c r="N52" s="7"/>
    </row>
    <row r="53" spans="1:14" ht="15" customHeight="1" x14ac:dyDescent="0.3">
      <c r="A53" s="12" t="s">
        <v>50</v>
      </c>
      <c r="B53" s="78">
        <v>101</v>
      </c>
      <c r="C53" s="79">
        <v>48</v>
      </c>
      <c r="D53" s="87" t="s">
        <v>136</v>
      </c>
      <c r="E53" s="87" t="s">
        <v>136</v>
      </c>
      <c r="F53" s="87" t="s">
        <v>136</v>
      </c>
      <c r="G53" s="87" t="s">
        <v>136</v>
      </c>
      <c r="H53" s="79">
        <v>101</v>
      </c>
      <c r="I53" s="79">
        <v>48</v>
      </c>
      <c r="J53" s="87" t="s">
        <v>136</v>
      </c>
      <c r="K53" s="88" t="s">
        <v>136</v>
      </c>
      <c r="L53" s="23" t="s">
        <v>39</v>
      </c>
      <c r="M53" s="7"/>
      <c r="N53" s="7"/>
    </row>
    <row r="54" spans="1:14" ht="15" customHeight="1" x14ac:dyDescent="0.3">
      <c r="A54" s="12" t="s">
        <v>51</v>
      </c>
      <c r="B54" s="89"/>
      <c r="C54" s="87"/>
      <c r="D54" s="87"/>
      <c r="E54" s="87"/>
      <c r="F54" s="87"/>
      <c r="G54" s="87"/>
      <c r="H54" s="87"/>
      <c r="I54" s="87"/>
      <c r="J54" s="87"/>
      <c r="K54" s="88"/>
      <c r="L54" s="13" t="s">
        <v>40</v>
      </c>
      <c r="M54" s="7"/>
      <c r="N54" s="7"/>
    </row>
    <row r="55" spans="1:14" x14ac:dyDescent="0.3">
      <c r="A55" s="64" t="s">
        <v>44</v>
      </c>
      <c r="B55" s="78">
        <v>101</v>
      </c>
      <c r="C55" s="79">
        <v>48</v>
      </c>
      <c r="D55" s="79" t="s">
        <v>136</v>
      </c>
      <c r="E55" s="82" t="s">
        <v>136</v>
      </c>
      <c r="F55" s="82" t="s">
        <v>136</v>
      </c>
      <c r="G55" s="82" t="s">
        <v>136</v>
      </c>
      <c r="H55" s="83">
        <v>101</v>
      </c>
      <c r="I55" s="83">
        <v>48</v>
      </c>
      <c r="J55" s="83" t="s">
        <v>136</v>
      </c>
      <c r="K55" s="84" t="s">
        <v>136</v>
      </c>
      <c r="L55" s="24" t="s">
        <v>31</v>
      </c>
      <c r="M55" s="7"/>
      <c r="N55" s="7"/>
    </row>
    <row r="56" spans="1:14" x14ac:dyDescent="0.3">
      <c r="A56" s="64" t="s">
        <v>45</v>
      </c>
      <c r="B56" s="78" t="s">
        <v>136</v>
      </c>
      <c r="C56" s="79" t="s">
        <v>136</v>
      </c>
      <c r="D56" s="79" t="s">
        <v>136</v>
      </c>
      <c r="E56" s="82" t="s">
        <v>136</v>
      </c>
      <c r="F56" s="82" t="s">
        <v>136</v>
      </c>
      <c r="G56" s="82" t="s">
        <v>136</v>
      </c>
      <c r="H56" s="83" t="s">
        <v>136</v>
      </c>
      <c r="I56" s="83" t="s">
        <v>136</v>
      </c>
      <c r="J56" s="83" t="s">
        <v>136</v>
      </c>
      <c r="K56" s="84" t="s">
        <v>136</v>
      </c>
      <c r="L56" s="24" t="s">
        <v>32</v>
      </c>
      <c r="M56" s="7"/>
      <c r="N56" s="7"/>
    </row>
    <row r="57" spans="1:14" ht="6.75" customHeight="1" x14ac:dyDescent="0.3">
      <c r="A57" s="12"/>
      <c r="B57" s="78"/>
      <c r="C57" s="81"/>
      <c r="D57" s="81"/>
      <c r="E57" s="81"/>
      <c r="F57" s="85"/>
      <c r="G57" s="81"/>
      <c r="H57" s="85"/>
      <c r="I57" s="81"/>
      <c r="J57" s="85"/>
      <c r="K57" s="80"/>
      <c r="L57" s="8"/>
      <c r="M57" s="7"/>
      <c r="N57" s="7"/>
    </row>
    <row r="58" spans="1:14" x14ac:dyDescent="0.3">
      <c r="A58" s="12" t="s">
        <v>54</v>
      </c>
      <c r="B58" s="78">
        <f>SUM(H58+J58)</f>
        <v>234</v>
      </c>
      <c r="C58" s="81">
        <f>SUM(I58+K58)</f>
        <v>130</v>
      </c>
      <c r="D58" s="79" t="s">
        <v>136</v>
      </c>
      <c r="E58" s="79" t="s">
        <v>136</v>
      </c>
      <c r="F58" s="79" t="s">
        <v>136</v>
      </c>
      <c r="G58" s="79" t="s">
        <v>136</v>
      </c>
      <c r="H58" s="79">
        <v>172</v>
      </c>
      <c r="I58" s="79">
        <v>107</v>
      </c>
      <c r="J58" s="79">
        <v>62</v>
      </c>
      <c r="K58" s="80">
        <v>23</v>
      </c>
      <c r="L58" s="23" t="s">
        <v>38</v>
      </c>
      <c r="M58" s="7"/>
      <c r="N58" s="7"/>
    </row>
    <row r="59" spans="1:14" x14ac:dyDescent="0.3">
      <c r="A59" s="12" t="s">
        <v>55</v>
      </c>
      <c r="B59" s="78"/>
      <c r="C59" s="79"/>
      <c r="D59" s="79"/>
      <c r="E59" s="79"/>
      <c r="F59" s="79"/>
      <c r="G59" s="79"/>
      <c r="H59" s="79"/>
      <c r="I59" s="79"/>
      <c r="J59" s="79"/>
      <c r="K59" s="80"/>
      <c r="L59" s="26" t="s">
        <v>57</v>
      </c>
      <c r="M59" s="7"/>
      <c r="N59" s="7"/>
    </row>
    <row r="60" spans="1:14" x14ac:dyDescent="0.3">
      <c r="A60" s="64" t="s">
        <v>44</v>
      </c>
      <c r="B60" s="78">
        <v>234</v>
      </c>
      <c r="C60" s="79">
        <v>130</v>
      </c>
      <c r="D60" s="79" t="s">
        <v>136</v>
      </c>
      <c r="E60" s="82" t="s">
        <v>136</v>
      </c>
      <c r="F60" s="82" t="s">
        <v>136</v>
      </c>
      <c r="G60" s="82" t="s">
        <v>136</v>
      </c>
      <c r="H60" s="83">
        <v>172</v>
      </c>
      <c r="I60" s="83">
        <v>107</v>
      </c>
      <c r="J60" s="83">
        <v>62</v>
      </c>
      <c r="K60" s="84">
        <v>23</v>
      </c>
      <c r="L60" s="24" t="s">
        <v>31</v>
      </c>
      <c r="M60" s="7"/>
      <c r="N60" s="7"/>
    </row>
    <row r="61" spans="1:14" x14ac:dyDescent="0.3">
      <c r="A61" s="64" t="s">
        <v>45</v>
      </c>
      <c r="B61" s="78" t="s">
        <v>136</v>
      </c>
      <c r="C61" s="79" t="s">
        <v>136</v>
      </c>
      <c r="D61" s="79" t="s">
        <v>136</v>
      </c>
      <c r="E61" s="79" t="s">
        <v>136</v>
      </c>
      <c r="F61" s="79" t="s">
        <v>136</v>
      </c>
      <c r="G61" s="79" t="s">
        <v>136</v>
      </c>
      <c r="H61" s="79" t="s">
        <v>136</v>
      </c>
      <c r="I61" s="79" t="s">
        <v>136</v>
      </c>
      <c r="J61" s="79" t="s">
        <v>136</v>
      </c>
      <c r="K61" s="80" t="s">
        <v>136</v>
      </c>
      <c r="L61" s="24" t="s">
        <v>32</v>
      </c>
      <c r="M61" s="7"/>
      <c r="N61" s="7"/>
    </row>
    <row r="62" spans="1:14" ht="6.75" customHeight="1" x14ac:dyDescent="0.3">
      <c r="A62" s="64"/>
      <c r="B62" s="78"/>
      <c r="C62" s="81"/>
      <c r="D62" s="81"/>
      <c r="E62" s="81"/>
      <c r="F62" s="81"/>
      <c r="G62" s="81"/>
      <c r="H62" s="81"/>
      <c r="I62" s="81"/>
      <c r="J62" s="81"/>
      <c r="K62" s="80"/>
      <c r="L62" s="24"/>
      <c r="M62" s="7"/>
      <c r="N62" s="7"/>
    </row>
    <row r="63" spans="1:14" x14ac:dyDescent="0.3">
      <c r="A63" s="66" t="s">
        <v>100</v>
      </c>
      <c r="B63" s="78">
        <v>76</v>
      </c>
      <c r="C63" s="79">
        <v>51</v>
      </c>
      <c r="D63" s="79" t="s">
        <v>136</v>
      </c>
      <c r="E63" s="79" t="s">
        <v>136</v>
      </c>
      <c r="F63" s="79" t="s">
        <v>136</v>
      </c>
      <c r="G63" s="79" t="s">
        <v>136</v>
      </c>
      <c r="H63" s="79">
        <v>76</v>
      </c>
      <c r="I63" s="79">
        <v>51</v>
      </c>
      <c r="J63" s="79" t="s">
        <v>136</v>
      </c>
      <c r="K63" s="80" t="s">
        <v>136</v>
      </c>
      <c r="L63" s="24" t="s">
        <v>101</v>
      </c>
      <c r="M63" s="7"/>
      <c r="N63" s="7"/>
    </row>
    <row r="64" spans="1:14" x14ac:dyDescent="0.3">
      <c r="A64" s="64" t="s">
        <v>44</v>
      </c>
      <c r="B64" s="78">
        <v>76</v>
      </c>
      <c r="C64" s="79">
        <v>51</v>
      </c>
      <c r="D64" s="79" t="s">
        <v>136</v>
      </c>
      <c r="E64" s="82" t="s">
        <v>136</v>
      </c>
      <c r="F64" s="82" t="s">
        <v>136</v>
      </c>
      <c r="G64" s="82" t="s">
        <v>136</v>
      </c>
      <c r="H64" s="83">
        <v>76</v>
      </c>
      <c r="I64" s="83">
        <v>51</v>
      </c>
      <c r="J64" s="83" t="s">
        <v>136</v>
      </c>
      <c r="K64" s="84" t="s">
        <v>136</v>
      </c>
      <c r="L64" s="24" t="s">
        <v>31</v>
      </c>
      <c r="M64" s="7"/>
      <c r="N64" s="7"/>
    </row>
    <row r="65" spans="1:14" x14ac:dyDescent="0.3">
      <c r="A65" s="64" t="s">
        <v>45</v>
      </c>
      <c r="B65" s="78" t="s">
        <v>136</v>
      </c>
      <c r="C65" s="81" t="s">
        <v>136</v>
      </c>
      <c r="D65" s="79" t="s">
        <v>136</v>
      </c>
      <c r="E65" s="82" t="s">
        <v>136</v>
      </c>
      <c r="F65" s="82" t="s">
        <v>136</v>
      </c>
      <c r="G65" s="82" t="s">
        <v>136</v>
      </c>
      <c r="H65" s="83" t="s">
        <v>136</v>
      </c>
      <c r="I65" s="83" t="s">
        <v>136</v>
      </c>
      <c r="J65" s="83" t="s">
        <v>136</v>
      </c>
      <c r="K65" s="84" t="s">
        <v>136</v>
      </c>
      <c r="L65" s="24" t="s">
        <v>32</v>
      </c>
      <c r="M65" s="7"/>
      <c r="N65" s="7"/>
    </row>
    <row r="66" spans="1:14" x14ac:dyDescent="0.3">
      <c r="A66" s="7"/>
      <c r="B66" s="7"/>
      <c r="C66" s="8"/>
      <c r="D66" s="8"/>
      <c r="E66" s="8"/>
      <c r="F66" s="8"/>
      <c r="G66" s="8"/>
      <c r="H66" s="8"/>
      <c r="I66" s="8"/>
      <c r="J66" s="8"/>
      <c r="K66" s="8"/>
      <c r="L66" s="8"/>
      <c r="M66" s="7"/>
      <c r="N66" s="7"/>
    </row>
    <row r="67" spans="1:14" s="27" customFormat="1" ht="15" customHeight="1" thickBot="1" x14ac:dyDescent="0.35">
      <c r="A67" s="12"/>
      <c r="B67" s="12"/>
      <c r="C67" s="12"/>
      <c r="D67" s="12"/>
      <c r="E67" s="12"/>
      <c r="F67" s="12"/>
      <c r="G67" s="12"/>
      <c r="H67" s="12"/>
      <c r="I67" s="12"/>
      <c r="J67" s="12"/>
      <c r="K67" s="12"/>
      <c r="L67" s="12"/>
      <c r="M67" s="12"/>
      <c r="N67" s="12"/>
    </row>
    <row r="68" spans="1:14" s="27" customFormat="1" ht="6" customHeight="1" x14ac:dyDescent="0.3">
      <c r="A68" s="28"/>
      <c r="B68" s="28"/>
      <c r="C68" s="29"/>
      <c r="D68" s="12"/>
      <c r="E68" s="12"/>
      <c r="F68" s="12"/>
      <c r="G68" s="12"/>
      <c r="H68" s="12"/>
      <c r="I68" s="12"/>
      <c r="J68" s="12"/>
      <c r="K68" s="12"/>
      <c r="L68" s="12"/>
      <c r="M68" s="12"/>
      <c r="N68" s="12"/>
    </row>
    <row r="69" spans="1:14" s="27" customFormat="1" ht="96" customHeight="1" x14ac:dyDescent="0.3">
      <c r="A69" s="111" t="s">
        <v>124</v>
      </c>
      <c r="B69" s="111"/>
      <c r="C69" s="111"/>
      <c r="D69" s="111"/>
      <c r="E69" s="111"/>
      <c r="F69" s="111"/>
      <c r="G69" s="111"/>
      <c r="H69" s="111"/>
      <c r="I69" s="111"/>
      <c r="J69" s="111"/>
      <c r="K69" s="111"/>
      <c r="L69" s="12"/>
      <c r="M69" s="12"/>
      <c r="N69" s="12"/>
    </row>
    <row r="70" spans="1:14" s="27" customFormat="1" ht="92.25" customHeight="1" x14ac:dyDescent="0.3">
      <c r="A70" s="112" t="s">
        <v>125</v>
      </c>
      <c r="B70" s="113"/>
      <c r="C70" s="113"/>
      <c r="D70" s="113"/>
      <c r="E70" s="113"/>
      <c r="F70" s="113"/>
      <c r="G70" s="113"/>
      <c r="H70" s="113"/>
      <c r="I70" s="113"/>
      <c r="J70" s="113"/>
      <c r="K70" s="113"/>
      <c r="L70" s="12"/>
      <c r="M70" s="12"/>
      <c r="N70" s="12"/>
    </row>
    <row r="71" spans="1:14" s="27" customFormat="1" ht="8.25" customHeight="1" x14ac:dyDescent="0.3">
      <c r="A71" s="36"/>
      <c r="B71" s="126"/>
      <c r="C71" s="126"/>
      <c r="D71" s="12"/>
      <c r="E71" s="12"/>
      <c r="F71" s="12"/>
      <c r="G71" s="12"/>
      <c r="H71" s="12"/>
      <c r="I71" s="12"/>
      <c r="J71" s="12"/>
      <c r="K71" s="12"/>
      <c r="L71" s="12"/>
      <c r="M71" s="12"/>
      <c r="N71" s="12"/>
    </row>
    <row r="72" spans="1:14" s="27" customFormat="1" ht="12.75" customHeight="1" x14ac:dyDescent="0.3">
      <c r="A72" s="111" t="s">
        <v>58</v>
      </c>
      <c r="B72" s="111"/>
      <c r="C72" s="111"/>
      <c r="D72" s="111"/>
      <c r="E72" s="111"/>
      <c r="F72" s="111"/>
      <c r="G72" s="112"/>
      <c r="H72" s="112"/>
      <c r="I72" s="112"/>
      <c r="J72" s="112"/>
      <c r="K72" s="112"/>
      <c r="L72" s="12"/>
      <c r="M72" s="12"/>
      <c r="N72" s="12"/>
    </row>
    <row r="73" spans="1:14" s="27" customFormat="1" ht="12.75" customHeight="1" x14ac:dyDescent="0.3">
      <c r="A73" s="112" t="s">
        <v>94</v>
      </c>
      <c r="B73" s="112"/>
      <c r="C73" s="112"/>
      <c r="D73" s="112"/>
      <c r="E73" s="112"/>
      <c r="F73" s="112"/>
      <c r="G73" s="12"/>
      <c r="H73" s="12"/>
      <c r="I73" s="12"/>
      <c r="J73" s="12"/>
      <c r="K73" s="12"/>
      <c r="L73" s="12"/>
      <c r="M73" s="12"/>
      <c r="N73" s="12"/>
    </row>
    <row r="74" spans="1:14" s="27" customFormat="1" ht="12.75" customHeight="1" x14ac:dyDescent="0.3">
      <c r="A74" s="32"/>
      <c r="B74" s="32"/>
      <c r="C74" s="32"/>
      <c r="D74" s="32"/>
      <c r="E74" s="32"/>
      <c r="F74" s="32"/>
      <c r="G74" s="12"/>
      <c r="H74" s="12"/>
      <c r="I74" s="12"/>
      <c r="J74" s="12"/>
      <c r="K74" s="12"/>
      <c r="L74" s="12"/>
      <c r="M74" s="12"/>
      <c r="N74" s="12"/>
    </row>
    <row r="75" spans="1:14" s="3" customFormat="1" ht="12.75" x14ac:dyDescent="0.25">
      <c r="A75" s="125" t="s">
        <v>106</v>
      </c>
      <c r="B75" s="125"/>
      <c r="C75" s="125"/>
      <c r="D75" s="125"/>
      <c r="E75" s="125"/>
      <c r="F75" s="125"/>
      <c r="G75" s="125"/>
      <c r="H75" s="125"/>
      <c r="I75" s="125"/>
      <c r="J75" s="125"/>
      <c r="K75" s="33"/>
    </row>
    <row r="76" spans="1:14" s="3" customFormat="1" ht="12.75" x14ac:dyDescent="0.25">
      <c r="A76" s="112" t="s">
        <v>91</v>
      </c>
      <c r="B76" s="112"/>
      <c r="C76" s="112"/>
      <c r="D76" s="112"/>
      <c r="E76" s="112"/>
      <c r="F76" s="112"/>
      <c r="G76" s="112"/>
      <c r="H76" s="112"/>
      <c r="I76" s="112"/>
      <c r="J76" s="112"/>
      <c r="K76" s="33"/>
    </row>
    <row r="77" spans="1:14" ht="7.5" customHeight="1" x14ac:dyDescent="0.3">
      <c r="A77" s="7"/>
      <c r="B77" s="7"/>
      <c r="C77" s="8"/>
      <c r="D77" s="8"/>
      <c r="E77" s="8"/>
      <c r="F77" s="8"/>
      <c r="G77" s="8"/>
      <c r="H77" s="8"/>
      <c r="I77" s="8"/>
      <c r="J77" s="8"/>
      <c r="K77" s="8"/>
    </row>
    <row r="78" spans="1:14" s="2" customFormat="1" ht="12.75" customHeight="1" x14ac:dyDescent="0.25">
      <c r="A78" s="34" t="s">
        <v>107</v>
      </c>
      <c r="B78" s="35"/>
      <c r="C78" s="35"/>
      <c r="D78" s="35"/>
      <c r="E78" s="35"/>
      <c r="F78" s="35"/>
      <c r="G78" s="31"/>
      <c r="H78" s="31"/>
      <c r="I78" s="31"/>
      <c r="J78" s="31"/>
      <c r="K78" s="31"/>
    </row>
    <row r="79" spans="1:14" s="2" customFormat="1" ht="16.5" customHeight="1" x14ac:dyDescent="0.25">
      <c r="A79" s="36" t="s">
        <v>97</v>
      </c>
      <c r="B79" s="30"/>
      <c r="C79" s="30"/>
      <c r="D79" s="12"/>
      <c r="E79" s="12"/>
      <c r="F79" s="12"/>
      <c r="G79" s="12"/>
      <c r="H79" s="12"/>
      <c r="I79" s="12"/>
      <c r="J79" s="12"/>
      <c r="K79" s="12"/>
    </row>
  </sheetData>
  <mergeCells count="23">
    <mergeCell ref="A75:J75"/>
    <mergeCell ref="A76:J76"/>
    <mergeCell ref="B71:C71"/>
    <mergeCell ref="A73:F73"/>
    <mergeCell ref="A72:F72"/>
    <mergeCell ref="G72:K72"/>
    <mergeCell ref="A69:K69"/>
    <mergeCell ref="A70:K70"/>
    <mergeCell ref="A7:A12"/>
    <mergeCell ref="B7:C10"/>
    <mergeCell ref="D7:G7"/>
    <mergeCell ref="H7:K7"/>
    <mergeCell ref="L7:L12"/>
    <mergeCell ref="D9:E9"/>
    <mergeCell ref="F9:G9"/>
    <mergeCell ref="H9:I9"/>
    <mergeCell ref="J9:K9"/>
    <mergeCell ref="D10:E10"/>
    <mergeCell ref="F10:G10"/>
    <mergeCell ref="H10:I10"/>
    <mergeCell ref="J10:K10"/>
    <mergeCell ref="D8:G8"/>
    <mergeCell ref="H8:K8"/>
  </mergeCells>
  <printOptions horizontalCentered="1" verticalCentered="1"/>
  <pageMargins left="0.31496062992126" right="0.31496062992126" top="0.35433070866141703" bottom="0.35433070866141703" header="0.31496062992126" footer="0.31496062992126"/>
  <pageSetup scale="72" orientation="portrait" r:id="rId1"/>
  <headerFooter>
    <oddHeader>&amp;R&amp;G</oddHeader>
  </headerFooter>
  <rowBreaks count="2" manualBreakCount="2">
    <brk id="38" max="16383" man="1"/>
    <brk id="6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Normal="100" workbookViewId="0">
      <selection activeCell="H34" sqref="H34"/>
    </sheetView>
  </sheetViews>
  <sheetFormatPr defaultRowHeight="15" x14ac:dyDescent="0.25"/>
  <cols>
    <col min="1" max="1" width="17.42578125" customWidth="1"/>
    <col min="10" max="10" width="17.85546875" customWidth="1"/>
  </cols>
  <sheetData>
    <row r="1" spans="1:10" x14ac:dyDescent="0.25">
      <c r="A1" s="7" t="s">
        <v>152</v>
      </c>
      <c r="B1" s="7"/>
      <c r="C1" s="8"/>
      <c r="D1" s="8"/>
      <c r="E1" s="8"/>
      <c r="F1" s="8"/>
      <c r="G1" s="8"/>
      <c r="H1" s="8"/>
      <c r="I1" s="12"/>
      <c r="J1" s="12"/>
    </row>
    <row r="2" spans="1:10" x14ac:dyDescent="0.25">
      <c r="A2" s="35" t="s">
        <v>153</v>
      </c>
      <c r="B2" s="7"/>
      <c r="C2" s="8"/>
      <c r="D2" s="8"/>
      <c r="E2" s="8"/>
      <c r="F2" s="8"/>
      <c r="G2" s="8"/>
      <c r="H2" s="8"/>
      <c r="I2" s="12"/>
      <c r="J2" s="12"/>
    </row>
    <row r="3" spans="1:10" x14ac:dyDescent="0.25">
      <c r="A3" s="127" t="s">
        <v>112</v>
      </c>
      <c r="B3" s="130" t="s">
        <v>59</v>
      </c>
      <c r="C3" s="133" t="s">
        <v>123</v>
      </c>
      <c r="D3" s="133" t="s">
        <v>113</v>
      </c>
      <c r="E3" s="103" t="s">
        <v>43</v>
      </c>
      <c r="F3" s="124"/>
      <c r="G3" s="124"/>
      <c r="H3" s="104"/>
      <c r="I3" s="98" t="s">
        <v>68</v>
      </c>
      <c r="J3" s="98" t="s">
        <v>114</v>
      </c>
    </row>
    <row r="4" spans="1:10" x14ac:dyDescent="0.25">
      <c r="A4" s="128"/>
      <c r="B4" s="131"/>
      <c r="C4" s="134"/>
      <c r="D4" s="134"/>
      <c r="E4" s="107" t="s">
        <v>70</v>
      </c>
      <c r="F4" s="110"/>
      <c r="G4" s="110"/>
      <c r="H4" s="108"/>
      <c r="I4" s="99"/>
      <c r="J4" s="99"/>
    </row>
    <row r="5" spans="1:10" ht="25.5" x14ac:dyDescent="0.25">
      <c r="A5" s="128"/>
      <c r="B5" s="131"/>
      <c r="C5" s="134"/>
      <c r="D5" s="134"/>
      <c r="E5" s="55" t="s">
        <v>71</v>
      </c>
      <c r="F5" s="67" t="s">
        <v>137</v>
      </c>
      <c r="G5" s="55" t="s">
        <v>72</v>
      </c>
      <c r="H5" s="56" t="s">
        <v>110</v>
      </c>
      <c r="I5" s="99"/>
      <c r="J5" s="99"/>
    </row>
    <row r="6" spans="1:10" ht="38.25" x14ac:dyDescent="0.25">
      <c r="A6" s="129"/>
      <c r="B6" s="132"/>
      <c r="C6" s="135"/>
      <c r="D6" s="135"/>
      <c r="E6" s="52" t="s">
        <v>73</v>
      </c>
      <c r="F6" s="68" t="s">
        <v>138</v>
      </c>
      <c r="G6" s="52" t="s">
        <v>74</v>
      </c>
      <c r="H6" s="54" t="s">
        <v>111</v>
      </c>
      <c r="I6" s="100"/>
      <c r="J6" s="100"/>
    </row>
    <row r="7" spans="1:10" x14ac:dyDescent="0.25">
      <c r="A7" s="37"/>
      <c r="B7" s="38"/>
      <c r="C7" s="69"/>
      <c r="D7" s="69"/>
      <c r="E7" s="70"/>
      <c r="F7" s="70"/>
      <c r="G7" s="70"/>
      <c r="H7" s="71"/>
      <c r="I7" s="39"/>
      <c r="J7" s="39"/>
    </row>
    <row r="8" spans="1:10" x14ac:dyDescent="0.25">
      <c r="A8" s="57" t="s">
        <v>42</v>
      </c>
      <c r="B8" s="72" t="s">
        <v>25</v>
      </c>
      <c r="C8" s="90">
        <v>5474</v>
      </c>
      <c r="D8" s="90">
        <v>914</v>
      </c>
      <c r="E8" s="90">
        <v>4353</v>
      </c>
      <c r="F8" s="90">
        <v>25</v>
      </c>
      <c r="G8" s="91">
        <v>122</v>
      </c>
      <c r="H8" s="92">
        <v>60</v>
      </c>
      <c r="I8" s="31" t="s">
        <v>27</v>
      </c>
      <c r="J8" s="31" t="s">
        <v>29</v>
      </c>
    </row>
    <row r="9" spans="1:10" x14ac:dyDescent="0.25">
      <c r="A9" s="57"/>
      <c r="B9" s="72" t="s">
        <v>60</v>
      </c>
      <c r="C9" s="90">
        <v>2289</v>
      </c>
      <c r="D9" s="90">
        <v>404</v>
      </c>
      <c r="E9" s="90">
        <v>1763</v>
      </c>
      <c r="F9" s="90">
        <v>24</v>
      </c>
      <c r="G9" s="91">
        <v>53</v>
      </c>
      <c r="H9" s="92">
        <v>45</v>
      </c>
      <c r="I9" s="31" t="s">
        <v>69</v>
      </c>
      <c r="J9" s="31"/>
    </row>
    <row r="10" spans="1:10" x14ac:dyDescent="0.25">
      <c r="A10" s="57"/>
      <c r="B10" s="72" t="s">
        <v>26</v>
      </c>
      <c r="C10" s="90">
        <v>3185</v>
      </c>
      <c r="D10" s="90">
        <v>510</v>
      </c>
      <c r="E10" s="90">
        <v>2590</v>
      </c>
      <c r="F10" s="90">
        <v>1</v>
      </c>
      <c r="G10" s="91">
        <v>69</v>
      </c>
      <c r="H10" s="92">
        <v>15</v>
      </c>
      <c r="I10" s="31" t="s">
        <v>28</v>
      </c>
      <c r="J10" s="31"/>
    </row>
    <row r="11" spans="1:10" x14ac:dyDescent="0.25">
      <c r="A11" s="57"/>
      <c r="B11" s="72"/>
      <c r="C11" s="93"/>
      <c r="D11" s="93"/>
      <c r="E11" s="93"/>
      <c r="F11" s="93"/>
      <c r="G11" s="94"/>
      <c r="H11" s="95"/>
      <c r="I11" s="30"/>
      <c r="J11" s="31"/>
    </row>
    <row r="12" spans="1:10" ht="14.25" customHeight="1" x14ac:dyDescent="0.25">
      <c r="A12" s="57" t="s">
        <v>139</v>
      </c>
      <c r="B12" s="72" t="s">
        <v>25</v>
      </c>
      <c r="C12" s="90">
        <v>3149</v>
      </c>
      <c r="D12" s="90">
        <v>178</v>
      </c>
      <c r="E12" s="90">
        <v>2863</v>
      </c>
      <c r="F12" s="90" t="s">
        <v>136</v>
      </c>
      <c r="G12" s="91">
        <v>48</v>
      </c>
      <c r="H12" s="92">
        <v>60</v>
      </c>
      <c r="I12" s="31" t="s">
        <v>27</v>
      </c>
      <c r="J12" s="31" t="s">
        <v>140</v>
      </c>
    </row>
    <row r="13" spans="1:10" x14ac:dyDescent="0.25">
      <c r="A13" s="57"/>
      <c r="B13" s="72" t="s">
        <v>60</v>
      </c>
      <c r="C13" s="90">
        <v>1293</v>
      </c>
      <c r="D13" s="90">
        <v>78</v>
      </c>
      <c r="E13" s="90">
        <v>1151</v>
      </c>
      <c r="F13" s="90" t="s">
        <v>136</v>
      </c>
      <c r="G13" s="91">
        <v>19</v>
      </c>
      <c r="H13" s="92">
        <v>45</v>
      </c>
      <c r="I13" s="31" t="s">
        <v>69</v>
      </c>
      <c r="J13" s="31"/>
    </row>
    <row r="14" spans="1:10" x14ac:dyDescent="0.25">
      <c r="A14" s="57"/>
      <c r="B14" s="72" t="s">
        <v>26</v>
      </c>
      <c r="C14" s="90">
        <v>1856</v>
      </c>
      <c r="D14" s="90">
        <v>100</v>
      </c>
      <c r="E14" s="90">
        <v>1712</v>
      </c>
      <c r="F14" s="90" t="s">
        <v>136</v>
      </c>
      <c r="G14" s="91">
        <v>29</v>
      </c>
      <c r="H14" s="92">
        <v>15</v>
      </c>
      <c r="I14" s="31" t="s">
        <v>28</v>
      </c>
      <c r="J14" s="31"/>
    </row>
    <row r="15" spans="1:10" x14ac:dyDescent="0.25">
      <c r="A15" s="57"/>
      <c r="B15" s="72"/>
      <c r="C15" s="93"/>
      <c r="D15" s="93"/>
      <c r="E15" s="93"/>
      <c r="F15" s="93"/>
      <c r="G15" s="94"/>
      <c r="H15" s="95"/>
      <c r="I15" s="30"/>
      <c r="J15" s="31"/>
    </row>
    <row r="16" spans="1:10" ht="16.5" customHeight="1" x14ac:dyDescent="0.25">
      <c r="A16" s="57" t="s">
        <v>141</v>
      </c>
      <c r="B16" s="72" t="s">
        <v>25</v>
      </c>
      <c r="C16" s="90">
        <v>678</v>
      </c>
      <c r="D16" s="90" t="s">
        <v>136</v>
      </c>
      <c r="E16" s="90">
        <v>650</v>
      </c>
      <c r="F16" s="90" t="s">
        <v>136</v>
      </c>
      <c r="G16" s="91">
        <v>28</v>
      </c>
      <c r="H16" s="92" t="s">
        <v>136</v>
      </c>
      <c r="I16" s="31" t="s">
        <v>27</v>
      </c>
      <c r="J16" s="31" t="s">
        <v>142</v>
      </c>
    </row>
    <row r="17" spans="1:10" x14ac:dyDescent="0.25">
      <c r="A17" s="57"/>
      <c r="B17" s="72" t="s">
        <v>60</v>
      </c>
      <c r="C17" s="90">
        <v>282</v>
      </c>
      <c r="D17" s="90" t="s">
        <v>136</v>
      </c>
      <c r="E17" s="90">
        <v>266</v>
      </c>
      <c r="F17" s="90" t="s">
        <v>136</v>
      </c>
      <c r="G17" s="91">
        <v>16</v>
      </c>
      <c r="H17" s="92" t="s">
        <v>136</v>
      </c>
      <c r="I17" s="31" t="s">
        <v>69</v>
      </c>
      <c r="J17" s="31"/>
    </row>
    <row r="18" spans="1:10" x14ac:dyDescent="0.25">
      <c r="A18" s="57"/>
      <c r="B18" s="72" t="s">
        <v>26</v>
      </c>
      <c r="C18" s="90">
        <v>396</v>
      </c>
      <c r="D18" s="90" t="s">
        <v>136</v>
      </c>
      <c r="E18" s="90">
        <v>384</v>
      </c>
      <c r="F18" s="90" t="s">
        <v>136</v>
      </c>
      <c r="G18" s="91">
        <v>12</v>
      </c>
      <c r="H18" s="92" t="s">
        <v>136</v>
      </c>
      <c r="I18" s="31" t="s">
        <v>28</v>
      </c>
      <c r="J18" s="31"/>
    </row>
    <row r="19" spans="1:10" x14ac:dyDescent="0.25">
      <c r="A19" s="57"/>
      <c r="B19" s="72"/>
      <c r="C19" s="90"/>
      <c r="D19" s="90"/>
      <c r="E19" s="90"/>
      <c r="F19" s="90"/>
      <c r="G19" s="91"/>
      <c r="H19" s="92"/>
      <c r="I19" s="31"/>
      <c r="J19" s="31"/>
    </row>
    <row r="20" spans="1:10" x14ac:dyDescent="0.25">
      <c r="A20" s="57" t="s">
        <v>126</v>
      </c>
      <c r="B20" s="72" t="s">
        <v>25</v>
      </c>
      <c r="C20" s="90">
        <v>17</v>
      </c>
      <c r="D20" s="90" t="s">
        <v>136</v>
      </c>
      <c r="E20" s="90">
        <v>17</v>
      </c>
      <c r="F20" s="90" t="s">
        <v>136</v>
      </c>
      <c r="G20" s="91" t="s">
        <v>136</v>
      </c>
      <c r="H20" s="92" t="s">
        <v>136</v>
      </c>
      <c r="I20" s="73" t="s">
        <v>27</v>
      </c>
      <c r="J20" s="31" t="s">
        <v>128</v>
      </c>
    </row>
    <row r="21" spans="1:10" x14ac:dyDescent="0.25">
      <c r="A21" s="57"/>
      <c r="B21" s="72" t="s">
        <v>60</v>
      </c>
      <c r="C21" s="90">
        <v>10</v>
      </c>
      <c r="D21" s="90" t="s">
        <v>136</v>
      </c>
      <c r="E21" s="90">
        <v>10</v>
      </c>
      <c r="F21" s="90" t="s">
        <v>136</v>
      </c>
      <c r="G21" s="91" t="s">
        <v>136</v>
      </c>
      <c r="H21" s="92" t="s">
        <v>136</v>
      </c>
      <c r="I21" s="31" t="s">
        <v>69</v>
      </c>
      <c r="J21" s="31"/>
    </row>
    <row r="22" spans="1:10" x14ac:dyDescent="0.25">
      <c r="A22" s="57"/>
      <c r="B22" s="72" t="s">
        <v>26</v>
      </c>
      <c r="C22" s="90">
        <v>7</v>
      </c>
      <c r="D22" s="90" t="s">
        <v>136</v>
      </c>
      <c r="E22" s="90">
        <v>7</v>
      </c>
      <c r="F22" s="90" t="s">
        <v>136</v>
      </c>
      <c r="G22" s="91" t="s">
        <v>136</v>
      </c>
      <c r="H22" s="92" t="s">
        <v>136</v>
      </c>
      <c r="I22" s="31" t="s">
        <v>28</v>
      </c>
      <c r="J22" s="30"/>
    </row>
    <row r="23" spans="1:10" x14ac:dyDescent="0.25">
      <c r="A23" s="57"/>
      <c r="B23" s="22"/>
      <c r="C23" s="96"/>
      <c r="D23" s="96"/>
      <c r="E23" s="96"/>
      <c r="F23" s="96"/>
      <c r="G23" s="96"/>
      <c r="H23" s="97"/>
      <c r="I23" s="12"/>
      <c r="J23" s="30"/>
    </row>
    <row r="24" spans="1:10" x14ac:dyDescent="0.25">
      <c r="A24" s="57" t="s">
        <v>61</v>
      </c>
      <c r="B24" s="72" t="s">
        <v>25</v>
      </c>
      <c r="C24" s="90">
        <v>99</v>
      </c>
      <c r="D24" s="90">
        <v>99</v>
      </c>
      <c r="E24" s="90" t="s">
        <v>136</v>
      </c>
      <c r="F24" s="90" t="s">
        <v>136</v>
      </c>
      <c r="G24" s="91" t="s">
        <v>136</v>
      </c>
      <c r="H24" s="92" t="s">
        <v>136</v>
      </c>
      <c r="I24" s="31" t="s">
        <v>27</v>
      </c>
      <c r="J24" s="31" t="s">
        <v>5</v>
      </c>
    </row>
    <row r="25" spans="1:10" x14ac:dyDescent="0.25">
      <c r="A25" s="57"/>
      <c r="B25" s="72" t="s">
        <v>60</v>
      </c>
      <c r="C25" s="90">
        <v>64</v>
      </c>
      <c r="D25" s="90">
        <v>64</v>
      </c>
      <c r="E25" s="90" t="s">
        <v>136</v>
      </c>
      <c r="F25" s="90" t="s">
        <v>136</v>
      </c>
      <c r="G25" s="91" t="s">
        <v>136</v>
      </c>
      <c r="H25" s="92" t="s">
        <v>136</v>
      </c>
      <c r="I25" s="31" t="s">
        <v>69</v>
      </c>
      <c r="J25" s="31"/>
    </row>
    <row r="26" spans="1:10" x14ac:dyDescent="0.25">
      <c r="A26" s="57"/>
      <c r="B26" s="72" t="s">
        <v>26</v>
      </c>
      <c r="C26" s="90">
        <v>35</v>
      </c>
      <c r="D26" s="90">
        <v>35</v>
      </c>
      <c r="E26" s="90" t="s">
        <v>136</v>
      </c>
      <c r="F26" s="90" t="s">
        <v>136</v>
      </c>
      <c r="G26" s="91" t="s">
        <v>136</v>
      </c>
      <c r="H26" s="92" t="s">
        <v>136</v>
      </c>
      <c r="I26" s="31" t="s">
        <v>28</v>
      </c>
      <c r="J26" s="31"/>
    </row>
    <row r="27" spans="1:10" x14ac:dyDescent="0.25">
      <c r="A27" s="57"/>
      <c r="B27" s="72"/>
      <c r="C27" s="93"/>
      <c r="D27" s="93"/>
      <c r="E27" s="93"/>
      <c r="F27" s="93"/>
      <c r="G27" s="94"/>
      <c r="H27" s="95"/>
      <c r="I27" s="30"/>
      <c r="J27" s="31"/>
    </row>
    <row r="28" spans="1:10" x14ac:dyDescent="0.25">
      <c r="A28" s="57" t="s">
        <v>62</v>
      </c>
      <c r="B28" s="72" t="s">
        <v>25</v>
      </c>
      <c r="C28" s="90">
        <v>15</v>
      </c>
      <c r="D28" s="90">
        <v>4</v>
      </c>
      <c r="E28" s="90">
        <v>11</v>
      </c>
      <c r="F28" s="90" t="s">
        <v>136</v>
      </c>
      <c r="G28" s="91" t="s">
        <v>136</v>
      </c>
      <c r="H28" s="92" t="s">
        <v>136</v>
      </c>
      <c r="I28" s="31" t="s">
        <v>27</v>
      </c>
      <c r="J28" s="31" t="s">
        <v>3</v>
      </c>
    </row>
    <row r="29" spans="1:10" x14ac:dyDescent="0.25">
      <c r="A29" s="57"/>
      <c r="B29" s="72" t="s">
        <v>60</v>
      </c>
      <c r="C29" s="90" t="s">
        <v>136</v>
      </c>
      <c r="D29" s="90" t="s">
        <v>136</v>
      </c>
      <c r="E29" s="90" t="s">
        <v>136</v>
      </c>
      <c r="F29" s="90" t="s">
        <v>136</v>
      </c>
      <c r="G29" s="91" t="s">
        <v>136</v>
      </c>
      <c r="H29" s="92" t="s">
        <v>136</v>
      </c>
      <c r="I29" s="31" t="s">
        <v>69</v>
      </c>
      <c r="J29" s="31"/>
    </row>
    <row r="30" spans="1:10" x14ac:dyDescent="0.25">
      <c r="A30" s="57"/>
      <c r="B30" s="72" t="s">
        <v>26</v>
      </c>
      <c r="C30" s="90">
        <v>15</v>
      </c>
      <c r="D30" s="90">
        <v>4</v>
      </c>
      <c r="E30" s="90">
        <v>11</v>
      </c>
      <c r="F30" s="90" t="s">
        <v>136</v>
      </c>
      <c r="G30" s="91" t="s">
        <v>136</v>
      </c>
      <c r="H30" s="92" t="s">
        <v>136</v>
      </c>
      <c r="I30" s="31" t="s">
        <v>28</v>
      </c>
      <c r="J30" s="31"/>
    </row>
    <row r="31" spans="1:10" x14ac:dyDescent="0.25">
      <c r="A31" s="57"/>
      <c r="B31" s="72"/>
      <c r="C31" s="93"/>
      <c r="D31" s="93"/>
      <c r="E31" s="93"/>
      <c r="F31" s="93"/>
      <c r="G31" s="94"/>
      <c r="H31" s="95"/>
      <c r="I31" s="30"/>
      <c r="J31" s="31"/>
    </row>
    <row r="32" spans="1:10" x14ac:dyDescent="0.25">
      <c r="A32" s="57" t="s">
        <v>143</v>
      </c>
      <c r="B32" s="72" t="s">
        <v>25</v>
      </c>
      <c r="C32" s="90">
        <v>304</v>
      </c>
      <c r="D32" s="90">
        <v>142</v>
      </c>
      <c r="E32" s="90">
        <v>156</v>
      </c>
      <c r="F32" s="90">
        <v>3</v>
      </c>
      <c r="G32" s="91">
        <v>3</v>
      </c>
      <c r="H32" s="92" t="s">
        <v>136</v>
      </c>
      <c r="I32" s="31" t="s">
        <v>27</v>
      </c>
      <c r="J32" s="31" t="s">
        <v>144</v>
      </c>
    </row>
    <row r="33" spans="1:10" x14ac:dyDescent="0.25">
      <c r="A33" s="57"/>
      <c r="B33" s="72" t="s">
        <v>60</v>
      </c>
      <c r="C33" s="90">
        <v>167</v>
      </c>
      <c r="D33" s="90">
        <v>74</v>
      </c>
      <c r="E33" s="90">
        <v>89</v>
      </c>
      <c r="F33" s="90">
        <v>2</v>
      </c>
      <c r="G33" s="91">
        <v>2</v>
      </c>
      <c r="H33" s="92" t="s">
        <v>136</v>
      </c>
      <c r="I33" s="31" t="s">
        <v>69</v>
      </c>
      <c r="J33" s="31"/>
    </row>
    <row r="34" spans="1:10" x14ac:dyDescent="0.25">
      <c r="A34" s="57"/>
      <c r="B34" s="72" t="s">
        <v>26</v>
      </c>
      <c r="C34" s="90">
        <v>137</v>
      </c>
      <c r="D34" s="90">
        <v>68</v>
      </c>
      <c r="E34" s="90">
        <v>67</v>
      </c>
      <c r="F34" s="90">
        <v>1</v>
      </c>
      <c r="G34" s="91">
        <v>1</v>
      </c>
      <c r="H34" s="92" t="s">
        <v>136</v>
      </c>
      <c r="I34" s="31" t="s">
        <v>28</v>
      </c>
      <c r="J34" s="31"/>
    </row>
    <row r="35" spans="1:10" x14ac:dyDescent="0.25">
      <c r="A35" s="57"/>
      <c r="B35" s="72"/>
      <c r="C35" s="93"/>
      <c r="D35" s="93"/>
      <c r="E35" s="93"/>
      <c r="F35" s="93"/>
      <c r="G35" s="94"/>
      <c r="H35" s="95"/>
      <c r="I35" s="30"/>
      <c r="J35" s="31"/>
    </row>
    <row r="36" spans="1:10" x14ac:dyDescent="0.25">
      <c r="A36" s="57" t="s">
        <v>63</v>
      </c>
      <c r="B36" s="72" t="s">
        <v>25</v>
      </c>
      <c r="C36" s="90">
        <v>7</v>
      </c>
      <c r="D36" s="90" t="s">
        <v>136</v>
      </c>
      <c r="E36" s="90">
        <v>7</v>
      </c>
      <c r="F36" s="90" t="s">
        <v>136</v>
      </c>
      <c r="G36" s="91" t="s">
        <v>136</v>
      </c>
      <c r="H36" s="92" t="s">
        <v>136</v>
      </c>
      <c r="I36" s="31" t="s">
        <v>27</v>
      </c>
      <c r="J36" s="31" t="s">
        <v>2</v>
      </c>
    </row>
    <row r="37" spans="1:10" x14ac:dyDescent="0.25">
      <c r="A37" s="57"/>
      <c r="B37" s="72" t="s">
        <v>60</v>
      </c>
      <c r="C37" s="90" t="s">
        <v>136</v>
      </c>
      <c r="D37" s="90" t="s">
        <v>136</v>
      </c>
      <c r="E37" s="90" t="s">
        <v>136</v>
      </c>
      <c r="F37" s="90" t="s">
        <v>136</v>
      </c>
      <c r="G37" s="91" t="s">
        <v>136</v>
      </c>
      <c r="H37" s="92" t="s">
        <v>136</v>
      </c>
      <c r="I37" s="31" t="s">
        <v>69</v>
      </c>
      <c r="J37" s="31"/>
    </row>
    <row r="38" spans="1:10" x14ac:dyDescent="0.25">
      <c r="A38" s="57"/>
      <c r="B38" s="72" t="s">
        <v>26</v>
      </c>
      <c r="C38" s="90">
        <v>7</v>
      </c>
      <c r="D38" s="90" t="s">
        <v>136</v>
      </c>
      <c r="E38" s="90">
        <v>7</v>
      </c>
      <c r="F38" s="90" t="s">
        <v>136</v>
      </c>
      <c r="G38" s="91" t="s">
        <v>136</v>
      </c>
      <c r="H38" s="92" t="s">
        <v>136</v>
      </c>
      <c r="I38" s="31" t="s">
        <v>28</v>
      </c>
      <c r="J38" s="31"/>
    </row>
    <row r="39" spans="1:10" x14ac:dyDescent="0.25">
      <c r="A39" s="57"/>
      <c r="B39" s="72"/>
      <c r="C39" s="90"/>
      <c r="D39" s="90"/>
      <c r="E39" s="90"/>
      <c r="F39" s="90"/>
      <c r="G39" s="91"/>
      <c r="H39" s="92"/>
      <c r="I39" s="31"/>
      <c r="J39" s="31"/>
    </row>
    <row r="40" spans="1:10" ht="15.75" customHeight="1" x14ac:dyDescent="0.25">
      <c r="A40" s="57" t="s">
        <v>150</v>
      </c>
      <c r="B40" s="72" t="s">
        <v>25</v>
      </c>
      <c r="C40" s="90">
        <v>728</v>
      </c>
      <c r="D40" s="90">
        <v>200</v>
      </c>
      <c r="E40" s="90">
        <v>497</v>
      </c>
      <c r="F40" s="90" t="s">
        <v>136</v>
      </c>
      <c r="G40" s="91">
        <v>31</v>
      </c>
      <c r="H40" s="92" t="s">
        <v>136</v>
      </c>
      <c r="I40" s="31" t="s">
        <v>27</v>
      </c>
      <c r="J40" s="31" t="s">
        <v>151</v>
      </c>
    </row>
    <row r="41" spans="1:10" x14ac:dyDescent="0.25">
      <c r="A41" s="57"/>
      <c r="B41" s="72" t="s">
        <v>60</v>
      </c>
      <c r="C41" s="90">
        <v>337</v>
      </c>
      <c r="D41" s="90">
        <v>129</v>
      </c>
      <c r="E41" s="90">
        <v>195</v>
      </c>
      <c r="F41" s="90" t="s">
        <v>136</v>
      </c>
      <c r="G41" s="91">
        <v>13</v>
      </c>
      <c r="H41" s="92" t="s">
        <v>136</v>
      </c>
      <c r="I41" s="31" t="s">
        <v>69</v>
      </c>
      <c r="J41" s="31"/>
    </row>
    <row r="42" spans="1:10" x14ac:dyDescent="0.25">
      <c r="A42" s="57"/>
      <c r="B42" s="72" t="s">
        <v>26</v>
      </c>
      <c r="C42" s="90">
        <v>391</v>
      </c>
      <c r="D42" s="90">
        <v>71</v>
      </c>
      <c r="E42" s="90">
        <v>302</v>
      </c>
      <c r="F42" s="90" t="s">
        <v>136</v>
      </c>
      <c r="G42" s="91">
        <v>18</v>
      </c>
      <c r="H42" s="92" t="s">
        <v>136</v>
      </c>
      <c r="I42" s="31" t="s">
        <v>28</v>
      </c>
      <c r="J42" s="31"/>
    </row>
    <row r="43" spans="1:10" x14ac:dyDescent="0.25">
      <c r="A43" s="57"/>
      <c r="B43" s="72"/>
      <c r="C43" s="93"/>
      <c r="D43" s="93"/>
      <c r="E43" s="93"/>
      <c r="F43" s="93"/>
      <c r="G43" s="94"/>
      <c r="H43" s="95"/>
      <c r="I43" s="30"/>
      <c r="J43" s="31"/>
    </row>
    <row r="44" spans="1:10" ht="13.5" customHeight="1" x14ac:dyDescent="0.25">
      <c r="A44" s="74" t="s">
        <v>64</v>
      </c>
      <c r="B44" s="75" t="s">
        <v>25</v>
      </c>
      <c r="C44" s="90">
        <v>181</v>
      </c>
      <c r="D44" s="90" t="s">
        <v>136</v>
      </c>
      <c r="E44" s="90">
        <v>150</v>
      </c>
      <c r="F44" s="90" t="s">
        <v>136</v>
      </c>
      <c r="G44" s="91">
        <v>31</v>
      </c>
      <c r="H44" s="92" t="s">
        <v>136</v>
      </c>
      <c r="I44" s="31" t="s">
        <v>27</v>
      </c>
      <c r="J44" s="76" t="s">
        <v>7</v>
      </c>
    </row>
    <row r="45" spans="1:10" x14ac:dyDescent="0.25">
      <c r="A45" s="74"/>
      <c r="B45" s="72" t="s">
        <v>60</v>
      </c>
      <c r="C45" s="90">
        <v>86</v>
      </c>
      <c r="D45" s="90" t="s">
        <v>136</v>
      </c>
      <c r="E45" s="90">
        <v>73</v>
      </c>
      <c r="F45" s="90" t="s">
        <v>136</v>
      </c>
      <c r="G45" s="91">
        <v>13</v>
      </c>
      <c r="H45" s="92" t="s">
        <v>136</v>
      </c>
      <c r="I45" s="31" t="s">
        <v>69</v>
      </c>
      <c r="J45" s="76"/>
    </row>
    <row r="46" spans="1:10" x14ac:dyDescent="0.25">
      <c r="A46" s="74"/>
      <c r="B46" s="72" t="s">
        <v>26</v>
      </c>
      <c r="C46" s="90">
        <v>95</v>
      </c>
      <c r="D46" s="90" t="s">
        <v>136</v>
      </c>
      <c r="E46" s="90">
        <v>77</v>
      </c>
      <c r="F46" s="90" t="s">
        <v>136</v>
      </c>
      <c r="G46" s="91">
        <v>18</v>
      </c>
      <c r="H46" s="92" t="s">
        <v>136</v>
      </c>
      <c r="I46" s="31" t="s">
        <v>28</v>
      </c>
      <c r="J46" s="76"/>
    </row>
    <row r="47" spans="1:10" x14ac:dyDescent="0.25">
      <c r="A47" s="74"/>
      <c r="B47" s="72"/>
      <c r="C47" s="90"/>
      <c r="D47" s="90"/>
      <c r="E47" s="90"/>
      <c r="F47" s="90"/>
      <c r="G47" s="91"/>
      <c r="H47" s="92"/>
      <c r="I47" s="31"/>
      <c r="J47" s="76"/>
    </row>
    <row r="48" spans="1:10" x14ac:dyDescent="0.25">
      <c r="A48" s="74" t="s">
        <v>65</v>
      </c>
      <c r="B48" s="72" t="s">
        <v>25</v>
      </c>
      <c r="C48" s="90">
        <v>347</v>
      </c>
      <c r="D48" s="90" t="s">
        <v>136</v>
      </c>
      <c r="E48" s="90">
        <v>347</v>
      </c>
      <c r="F48" s="90" t="s">
        <v>136</v>
      </c>
      <c r="G48" s="91" t="s">
        <v>136</v>
      </c>
      <c r="H48" s="92" t="s">
        <v>136</v>
      </c>
      <c r="I48" s="31" t="s">
        <v>27</v>
      </c>
      <c r="J48" s="76" t="s">
        <v>1</v>
      </c>
    </row>
    <row r="49" spans="1:10" x14ac:dyDescent="0.25">
      <c r="A49" s="74"/>
      <c r="B49" s="72" t="s">
        <v>60</v>
      </c>
      <c r="C49" s="90">
        <v>122</v>
      </c>
      <c r="D49" s="90" t="s">
        <v>136</v>
      </c>
      <c r="E49" s="90">
        <v>122</v>
      </c>
      <c r="F49" s="90" t="s">
        <v>136</v>
      </c>
      <c r="G49" s="91" t="s">
        <v>136</v>
      </c>
      <c r="H49" s="92" t="s">
        <v>136</v>
      </c>
      <c r="I49" s="31" t="s">
        <v>69</v>
      </c>
      <c r="J49" s="76"/>
    </row>
    <row r="50" spans="1:10" x14ac:dyDescent="0.25">
      <c r="A50" s="74"/>
      <c r="B50" s="72" t="s">
        <v>26</v>
      </c>
      <c r="C50" s="90">
        <v>225</v>
      </c>
      <c r="D50" s="90" t="s">
        <v>136</v>
      </c>
      <c r="E50" s="90">
        <v>225</v>
      </c>
      <c r="F50" s="90" t="s">
        <v>136</v>
      </c>
      <c r="G50" s="91" t="s">
        <v>136</v>
      </c>
      <c r="H50" s="92" t="s">
        <v>136</v>
      </c>
      <c r="I50" s="31" t="s">
        <v>28</v>
      </c>
      <c r="J50" s="76"/>
    </row>
    <row r="51" spans="1:10" x14ac:dyDescent="0.25">
      <c r="A51" s="74"/>
      <c r="B51" s="72"/>
      <c r="C51" s="90"/>
      <c r="D51" s="90"/>
      <c r="E51" s="90"/>
      <c r="F51" s="90"/>
      <c r="G51" s="91"/>
      <c r="H51" s="92"/>
      <c r="I51" s="31"/>
      <c r="J51" s="76"/>
    </row>
    <row r="52" spans="1:10" x14ac:dyDescent="0.25">
      <c r="A52" s="74" t="s">
        <v>66</v>
      </c>
      <c r="B52" s="72" t="s">
        <v>25</v>
      </c>
      <c r="C52" s="90">
        <v>200</v>
      </c>
      <c r="D52" s="90">
        <v>200</v>
      </c>
      <c r="E52" s="90" t="s">
        <v>136</v>
      </c>
      <c r="F52" s="90" t="s">
        <v>136</v>
      </c>
      <c r="G52" s="91" t="s">
        <v>136</v>
      </c>
      <c r="H52" s="92" t="s">
        <v>136</v>
      </c>
      <c r="I52" s="31" t="s">
        <v>27</v>
      </c>
      <c r="J52" s="76" t="s">
        <v>4</v>
      </c>
    </row>
    <row r="53" spans="1:10" x14ac:dyDescent="0.25">
      <c r="A53" s="57"/>
      <c r="B53" s="72" t="s">
        <v>60</v>
      </c>
      <c r="C53" s="90">
        <v>129</v>
      </c>
      <c r="D53" s="90">
        <v>129</v>
      </c>
      <c r="E53" s="90" t="s">
        <v>136</v>
      </c>
      <c r="F53" s="90" t="s">
        <v>136</v>
      </c>
      <c r="G53" s="91" t="s">
        <v>136</v>
      </c>
      <c r="H53" s="92" t="s">
        <v>136</v>
      </c>
      <c r="I53" s="31" t="s">
        <v>69</v>
      </c>
      <c r="J53" s="31"/>
    </row>
    <row r="54" spans="1:10" x14ac:dyDescent="0.25">
      <c r="A54" s="57"/>
      <c r="B54" s="72" t="s">
        <v>26</v>
      </c>
      <c r="C54" s="90">
        <v>71</v>
      </c>
      <c r="D54" s="90">
        <v>71</v>
      </c>
      <c r="E54" s="90" t="s">
        <v>136</v>
      </c>
      <c r="F54" s="90" t="s">
        <v>136</v>
      </c>
      <c r="G54" s="91" t="s">
        <v>136</v>
      </c>
      <c r="H54" s="92" t="s">
        <v>136</v>
      </c>
      <c r="I54" s="31" t="s">
        <v>28</v>
      </c>
      <c r="J54" s="31"/>
    </row>
    <row r="55" spans="1:10" x14ac:dyDescent="0.25">
      <c r="A55" s="57"/>
      <c r="B55" s="72"/>
      <c r="C55" s="90"/>
      <c r="D55" s="90"/>
      <c r="E55" s="90"/>
      <c r="F55" s="90"/>
      <c r="G55" s="91"/>
      <c r="H55" s="92"/>
      <c r="I55" s="31"/>
      <c r="J55" s="31"/>
    </row>
    <row r="56" spans="1:10" x14ac:dyDescent="0.25">
      <c r="A56" s="57" t="s">
        <v>127</v>
      </c>
      <c r="B56" s="72" t="s">
        <v>25</v>
      </c>
      <c r="C56" s="90">
        <v>17</v>
      </c>
      <c r="D56" s="90">
        <v>17</v>
      </c>
      <c r="E56" s="90" t="s">
        <v>136</v>
      </c>
      <c r="F56" s="90" t="s">
        <v>136</v>
      </c>
      <c r="G56" s="91" t="s">
        <v>136</v>
      </c>
      <c r="H56" s="92" t="s">
        <v>136</v>
      </c>
      <c r="I56" s="31" t="s">
        <v>27</v>
      </c>
      <c r="J56" s="31" t="s">
        <v>129</v>
      </c>
    </row>
    <row r="57" spans="1:10" x14ac:dyDescent="0.25">
      <c r="A57" s="57"/>
      <c r="B57" s="72" t="s">
        <v>60</v>
      </c>
      <c r="C57" s="90">
        <v>4</v>
      </c>
      <c r="D57" s="90">
        <v>4</v>
      </c>
      <c r="E57" s="90" t="s">
        <v>136</v>
      </c>
      <c r="F57" s="90" t="s">
        <v>136</v>
      </c>
      <c r="G57" s="91" t="s">
        <v>136</v>
      </c>
      <c r="H57" s="92" t="s">
        <v>136</v>
      </c>
      <c r="I57" s="31" t="s">
        <v>69</v>
      </c>
      <c r="J57" s="30"/>
    </row>
    <row r="58" spans="1:10" x14ac:dyDescent="0.25">
      <c r="A58" s="57"/>
      <c r="B58" s="72" t="s">
        <v>26</v>
      </c>
      <c r="C58" s="90">
        <v>13</v>
      </c>
      <c r="D58" s="90">
        <v>13</v>
      </c>
      <c r="E58" s="90" t="s">
        <v>136</v>
      </c>
      <c r="F58" s="90" t="s">
        <v>136</v>
      </c>
      <c r="G58" s="91" t="s">
        <v>136</v>
      </c>
      <c r="H58" s="92" t="s">
        <v>136</v>
      </c>
      <c r="I58" s="31" t="s">
        <v>28</v>
      </c>
      <c r="J58" s="30"/>
    </row>
    <row r="59" spans="1:10" x14ac:dyDescent="0.25">
      <c r="A59" s="57"/>
      <c r="B59" s="72"/>
      <c r="C59" s="90"/>
      <c r="D59" s="90"/>
      <c r="E59" s="90"/>
      <c r="F59" s="90"/>
      <c r="G59" s="91"/>
      <c r="H59" s="92"/>
      <c r="I59" s="31"/>
      <c r="J59" s="31"/>
    </row>
    <row r="60" spans="1:10" x14ac:dyDescent="0.25">
      <c r="A60" s="57" t="s">
        <v>108</v>
      </c>
      <c r="B60" s="72" t="s">
        <v>25</v>
      </c>
      <c r="C60" s="90">
        <v>8</v>
      </c>
      <c r="D60" s="90" t="s">
        <v>136</v>
      </c>
      <c r="E60" s="90">
        <v>8</v>
      </c>
      <c r="F60" s="90" t="s">
        <v>136</v>
      </c>
      <c r="G60" s="91" t="s">
        <v>136</v>
      </c>
      <c r="H60" s="92" t="s">
        <v>136</v>
      </c>
      <c r="I60" s="31" t="s">
        <v>27</v>
      </c>
      <c r="J60" s="31" t="s">
        <v>109</v>
      </c>
    </row>
    <row r="61" spans="1:10" x14ac:dyDescent="0.25">
      <c r="A61" s="57"/>
      <c r="B61" s="72" t="s">
        <v>60</v>
      </c>
      <c r="C61" s="90">
        <v>4</v>
      </c>
      <c r="D61" s="90" t="s">
        <v>136</v>
      </c>
      <c r="E61" s="90">
        <v>4</v>
      </c>
      <c r="F61" s="90" t="s">
        <v>136</v>
      </c>
      <c r="G61" s="91" t="s">
        <v>136</v>
      </c>
      <c r="H61" s="92" t="s">
        <v>136</v>
      </c>
      <c r="I61" s="31" t="s">
        <v>69</v>
      </c>
      <c r="J61" s="31"/>
    </row>
    <row r="62" spans="1:10" x14ac:dyDescent="0.25">
      <c r="A62" s="57"/>
      <c r="B62" s="72" t="s">
        <v>26</v>
      </c>
      <c r="C62" s="90">
        <v>4</v>
      </c>
      <c r="D62" s="90" t="s">
        <v>136</v>
      </c>
      <c r="E62" s="90">
        <v>4</v>
      </c>
      <c r="F62" s="90" t="s">
        <v>136</v>
      </c>
      <c r="G62" s="91" t="s">
        <v>136</v>
      </c>
      <c r="H62" s="92" t="s">
        <v>136</v>
      </c>
      <c r="I62" s="31" t="s">
        <v>28</v>
      </c>
      <c r="J62" s="31"/>
    </row>
    <row r="63" spans="1:10" x14ac:dyDescent="0.25">
      <c r="A63" s="57"/>
      <c r="B63" s="72"/>
      <c r="C63" s="93"/>
      <c r="D63" s="93"/>
      <c r="E63" s="93"/>
      <c r="F63" s="93"/>
      <c r="G63" s="94"/>
      <c r="H63" s="95"/>
      <c r="I63" s="30"/>
      <c r="J63" s="31"/>
    </row>
    <row r="64" spans="1:10" ht="14.25" customHeight="1" x14ac:dyDescent="0.25">
      <c r="A64" s="57" t="s">
        <v>145</v>
      </c>
      <c r="B64" s="72" t="s">
        <v>25</v>
      </c>
      <c r="C64" s="90">
        <v>237</v>
      </c>
      <c r="D64" s="90">
        <v>232</v>
      </c>
      <c r="E64" s="90">
        <v>5</v>
      </c>
      <c r="F64" s="90" t="s">
        <v>136</v>
      </c>
      <c r="G64" s="91" t="s">
        <v>136</v>
      </c>
      <c r="H64" s="92" t="s">
        <v>136</v>
      </c>
      <c r="I64" s="31" t="s">
        <v>27</v>
      </c>
      <c r="J64" s="31" t="s">
        <v>146</v>
      </c>
    </row>
    <row r="65" spans="1:10" x14ac:dyDescent="0.25">
      <c r="A65" s="57"/>
      <c r="B65" s="72" t="s">
        <v>60</v>
      </c>
      <c r="C65" s="90">
        <v>44</v>
      </c>
      <c r="D65" s="90">
        <v>41</v>
      </c>
      <c r="E65" s="90">
        <v>3</v>
      </c>
      <c r="F65" s="90" t="s">
        <v>136</v>
      </c>
      <c r="G65" s="91" t="s">
        <v>136</v>
      </c>
      <c r="H65" s="92" t="s">
        <v>136</v>
      </c>
      <c r="I65" s="31" t="s">
        <v>69</v>
      </c>
      <c r="J65" s="31"/>
    </row>
    <row r="66" spans="1:10" x14ac:dyDescent="0.25">
      <c r="A66" s="57"/>
      <c r="B66" s="72" t="s">
        <v>26</v>
      </c>
      <c r="C66" s="90">
        <v>193</v>
      </c>
      <c r="D66" s="90">
        <v>191</v>
      </c>
      <c r="E66" s="90">
        <v>2</v>
      </c>
      <c r="F66" s="90" t="s">
        <v>136</v>
      </c>
      <c r="G66" s="91" t="s">
        <v>136</v>
      </c>
      <c r="H66" s="92" t="s">
        <v>136</v>
      </c>
      <c r="I66" s="31" t="s">
        <v>28</v>
      </c>
      <c r="J66" s="31"/>
    </row>
    <row r="67" spans="1:10" x14ac:dyDescent="0.25">
      <c r="A67" s="57"/>
      <c r="B67" s="72"/>
      <c r="C67" s="90"/>
      <c r="D67" s="90"/>
      <c r="E67" s="90"/>
      <c r="F67" s="90"/>
      <c r="G67" s="91"/>
      <c r="H67" s="92"/>
      <c r="I67" s="31"/>
      <c r="J67" s="31"/>
    </row>
    <row r="68" spans="1:10" x14ac:dyDescent="0.25">
      <c r="A68" s="57" t="s">
        <v>122</v>
      </c>
      <c r="B68" s="72" t="s">
        <v>25</v>
      </c>
      <c r="C68" s="90">
        <v>6</v>
      </c>
      <c r="D68" s="90" t="s">
        <v>136</v>
      </c>
      <c r="E68" s="90">
        <v>6</v>
      </c>
      <c r="F68" s="90" t="s">
        <v>136</v>
      </c>
      <c r="G68" s="91" t="s">
        <v>136</v>
      </c>
      <c r="H68" s="92" t="s">
        <v>136</v>
      </c>
      <c r="I68" s="31" t="s">
        <v>27</v>
      </c>
      <c r="J68" s="31" t="s">
        <v>147</v>
      </c>
    </row>
    <row r="69" spans="1:10" x14ac:dyDescent="0.25">
      <c r="A69" s="57"/>
      <c r="B69" s="72" t="s">
        <v>60</v>
      </c>
      <c r="C69" s="90">
        <v>4</v>
      </c>
      <c r="D69" s="90" t="s">
        <v>136</v>
      </c>
      <c r="E69" s="90">
        <v>4</v>
      </c>
      <c r="F69" s="90" t="s">
        <v>136</v>
      </c>
      <c r="G69" s="91" t="s">
        <v>136</v>
      </c>
      <c r="H69" s="92" t="s">
        <v>136</v>
      </c>
      <c r="I69" s="31" t="s">
        <v>69</v>
      </c>
      <c r="J69" s="31"/>
    </row>
    <row r="70" spans="1:10" x14ac:dyDescent="0.25">
      <c r="A70" s="57"/>
      <c r="B70" s="72" t="s">
        <v>26</v>
      </c>
      <c r="C70" s="90">
        <v>2</v>
      </c>
      <c r="D70" s="90" t="s">
        <v>136</v>
      </c>
      <c r="E70" s="90">
        <v>2</v>
      </c>
      <c r="F70" s="90" t="s">
        <v>136</v>
      </c>
      <c r="G70" s="91" t="s">
        <v>136</v>
      </c>
      <c r="H70" s="92" t="s">
        <v>136</v>
      </c>
      <c r="I70" s="31" t="s">
        <v>28</v>
      </c>
      <c r="J70" s="31"/>
    </row>
    <row r="71" spans="1:10" x14ac:dyDescent="0.25">
      <c r="A71" s="57"/>
      <c r="B71" s="72"/>
      <c r="C71" s="93"/>
      <c r="D71" s="93"/>
      <c r="E71" s="93"/>
      <c r="F71" s="93"/>
      <c r="G71" s="94"/>
      <c r="H71" s="95"/>
      <c r="I71" s="30"/>
      <c r="J71" s="31"/>
    </row>
    <row r="72" spans="1:10" ht="15.75" customHeight="1" x14ac:dyDescent="0.25">
      <c r="A72" s="57" t="s">
        <v>148</v>
      </c>
      <c r="B72" s="72" t="s">
        <v>25</v>
      </c>
      <c r="C72" s="90">
        <v>86</v>
      </c>
      <c r="D72" s="90">
        <v>42</v>
      </c>
      <c r="E72" s="90">
        <v>32</v>
      </c>
      <c r="F72" s="90" t="s">
        <v>136</v>
      </c>
      <c r="G72" s="91">
        <v>12</v>
      </c>
      <c r="H72" s="92" t="s">
        <v>136</v>
      </c>
      <c r="I72" s="31" t="s">
        <v>27</v>
      </c>
      <c r="J72" s="31" t="s">
        <v>149</v>
      </c>
    </row>
    <row r="73" spans="1:10" x14ac:dyDescent="0.25">
      <c r="A73" s="57"/>
      <c r="B73" s="72" t="s">
        <v>60</v>
      </c>
      <c r="C73" s="90">
        <v>30</v>
      </c>
      <c r="D73" s="90">
        <v>14</v>
      </c>
      <c r="E73" s="90">
        <v>13</v>
      </c>
      <c r="F73" s="90" t="s">
        <v>136</v>
      </c>
      <c r="G73" s="91">
        <v>3</v>
      </c>
      <c r="H73" s="92" t="s">
        <v>136</v>
      </c>
      <c r="I73" s="31" t="s">
        <v>69</v>
      </c>
      <c r="J73" s="31"/>
    </row>
    <row r="74" spans="1:10" x14ac:dyDescent="0.25">
      <c r="A74" s="57"/>
      <c r="B74" s="72" t="s">
        <v>26</v>
      </c>
      <c r="C74" s="90">
        <v>56</v>
      </c>
      <c r="D74" s="90">
        <v>28</v>
      </c>
      <c r="E74" s="90">
        <v>19</v>
      </c>
      <c r="F74" s="90" t="s">
        <v>136</v>
      </c>
      <c r="G74" s="91">
        <v>9</v>
      </c>
      <c r="H74" s="92" t="s">
        <v>136</v>
      </c>
      <c r="I74" s="31" t="s">
        <v>28</v>
      </c>
      <c r="J74" s="31"/>
    </row>
    <row r="75" spans="1:10" x14ac:dyDescent="0.25">
      <c r="A75" s="57"/>
      <c r="B75" s="72"/>
      <c r="C75" s="93"/>
      <c r="D75" s="93"/>
      <c r="E75" s="93"/>
      <c r="F75" s="93"/>
      <c r="G75" s="94"/>
      <c r="H75" s="95"/>
      <c r="I75" s="30"/>
      <c r="J75" s="31"/>
    </row>
    <row r="76" spans="1:10" x14ac:dyDescent="0.25">
      <c r="A76" s="57" t="s">
        <v>67</v>
      </c>
      <c r="B76" s="72" t="s">
        <v>25</v>
      </c>
      <c r="C76" s="90">
        <v>123</v>
      </c>
      <c r="D76" s="90" t="s">
        <v>136</v>
      </c>
      <c r="E76" s="90">
        <v>101</v>
      </c>
      <c r="F76" s="90">
        <v>22</v>
      </c>
      <c r="G76" s="91" t="s">
        <v>136</v>
      </c>
      <c r="H76" s="92" t="s">
        <v>136</v>
      </c>
      <c r="I76" s="31" t="s">
        <v>27</v>
      </c>
      <c r="J76" s="31" t="s">
        <v>6</v>
      </c>
    </row>
    <row r="77" spans="1:10" x14ac:dyDescent="0.25">
      <c r="A77" s="57"/>
      <c r="B77" s="72" t="s">
        <v>60</v>
      </c>
      <c r="C77" s="90">
        <v>50</v>
      </c>
      <c r="D77" s="90" t="s">
        <v>136</v>
      </c>
      <c r="E77" s="90">
        <v>28</v>
      </c>
      <c r="F77" s="90">
        <v>22</v>
      </c>
      <c r="G77" s="91" t="s">
        <v>136</v>
      </c>
      <c r="H77" s="92" t="s">
        <v>136</v>
      </c>
      <c r="I77" s="31" t="s">
        <v>69</v>
      </c>
      <c r="J77" s="31"/>
    </row>
    <row r="78" spans="1:10" x14ac:dyDescent="0.25">
      <c r="A78" s="57"/>
      <c r="B78" s="72" t="s">
        <v>26</v>
      </c>
      <c r="C78" s="90">
        <v>73</v>
      </c>
      <c r="D78" s="90" t="s">
        <v>136</v>
      </c>
      <c r="E78" s="90">
        <v>73</v>
      </c>
      <c r="F78" s="91" t="s">
        <v>136</v>
      </c>
      <c r="G78" s="91" t="s">
        <v>136</v>
      </c>
      <c r="H78" s="92" t="s">
        <v>136</v>
      </c>
      <c r="I78" s="31" t="s">
        <v>28</v>
      </c>
      <c r="J78" s="30"/>
    </row>
    <row r="79" spans="1:10" x14ac:dyDescent="0.25">
      <c r="A79" s="7"/>
      <c r="B79" s="7"/>
      <c r="C79" s="8"/>
      <c r="D79" s="8"/>
      <c r="E79" s="8"/>
      <c r="F79" s="8"/>
      <c r="G79" s="8"/>
      <c r="H79" s="8"/>
      <c r="I79" s="12"/>
      <c r="J79" s="12"/>
    </row>
    <row r="80" spans="1:10" x14ac:dyDescent="0.25">
      <c r="A80" s="125" t="s">
        <v>106</v>
      </c>
      <c r="B80" s="125"/>
      <c r="C80" s="125"/>
      <c r="D80" s="125"/>
      <c r="E80" s="125"/>
      <c r="F80" s="125"/>
      <c r="G80" s="125"/>
      <c r="H80" s="125"/>
      <c r="I80" s="125"/>
      <c r="J80" s="125"/>
    </row>
    <row r="81" spans="1:10" x14ac:dyDescent="0.25">
      <c r="A81" s="112" t="s">
        <v>91</v>
      </c>
      <c r="B81" s="112"/>
      <c r="C81" s="112"/>
      <c r="D81" s="112"/>
      <c r="E81" s="112"/>
      <c r="F81" s="112"/>
      <c r="G81" s="112"/>
      <c r="H81" s="112"/>
      <c r="I81" s="112"/>
      <c r="J81" s="112"/>
    </row>
    <row r="82" spans="1:10" x14ac:dyDescent="0.25">
      <c r="A82" s="7"/>
      <c r="B82" s="7"/>
      <c r="C82" s="8"/>
      <c r="D82" s="8"/>
      <c r="E82" s="8"/>
      <c r="F82" s="8"/>
      <c r="G82" s="8"/>
      <c r="H82" s="8"/>
      <c r="I82" s="12"/>
      <c r="J82" s="12"/>
    </row>
  </sheetData>
  <mergeCells count="10">
    <mergeCell ref="J3:J6"/>
    <mergeCell ref="E4:H4"/>
    <mergeCell ref="A80:J80"/>
    <mergeCell ref="A81:J81"/>
    <mergeCell ref="A3:A6"/>
    <mergeCell ref="B3:B6"/>
    <mergeCell ref="C3:C6"/>
    <mergeCell ref="D3:D6"/>
    <mergeCell ref="E3:H3"/>
    <mergeCell ref="I3:I6"/>
  </mergeCells>
  <pageMargins left="0.7" right="0.7" top="0.75" bottom="0.75" header="0.3" footer="0.3"/>
  <pageSetup scale="8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27"/>
  <sheetViews>
    <sheetView zoomScaleNormal="100" workbookViewId="0">
      <selection activeCell="D30" sqref="D30"/>
    </sheetView>
  </sheetViews>
  <sheetFormatPr defaultRowHeight="16.5" x14ac:dyDescent="0.3"/>
  <cols>
    <col min="1" max="1" width="33.7109375" style="9" customWidth="1"/>
    <col min="2" max="2" width="9.42578125" style="9" customWidth="1"/>
    <col min="3" max="4" width="9.140625" style="25"/>
    <col min="5" max="5" width="30.7109375" style="25" customWidth="1"/>
    <col min="6" max="16384" width="9.140625" style="9"/>
  </cols>
  <sheetData>
    <row r="2" spans="1:5" s="41" customFormat="1" x14ac:dyDescent="0.25">
      <c r="A2" s="58" t="s">
        <v>134</v>
      </c>
    </row>
    <row r="3" spans="1:5" s="41" customFormat="1" x14ac:dyDescent="0.25">
      <c r="A3" s="57" t="s">
        <v>135</v>
      </c>
    </row>
    <row r="4" spans="1:5" ht="26.25" customHeight="1" x14ac:dyDescent="0.3">
      <c r="A4" s="136" t="s">
        <v>115</v>
      </c>
      <c r="B4" s="139" t="s">
        <v>116</v>
      </c>
      <c r="C4" s="140"/>
      <c r="D4" s="140"/>
      <c r="E4" s="98" t="s">
        <v>117</v>
      </c>
    </row>
    <row r="5" spans="1:5" x14ac:dyDescent="0.3">
      <c r="A5" s="137"/>
      <c r="B5" s="14" t="s">
        <v>25</v>
      </c>
      <c r="C5" s="14" t="s">
        <v>60</v>
      </c>
      <c r="D5" s="51" t="s">
        <v>26</v>
      </c>
      <c r="E5" s="99"/>
    </row>
    <row r="6" spans="1:5" x14ac:dyDescent="0.3">
      <c r="A6" s="138"/>
      <c r="B6" s="52" t="s">
        <v>27</v>
      </c>
      <c r="C6" s="52" t="s">
        <v>69</v>
      </c>
      <c r="D6" s="53" t="s">
        <v>28</v>
      </c>
      <c r="E6" s="100"/>
    </row>
    <row r="7" spans="1:5" ht="6.75" customHeight="1" x14ac:dyDescent="0.3">
      <c r="A7" s="42"/>
      <c r="B7" s="43"/>
      <c r="C7" s="43"/>
      <c r="D7" s="44"/>
      <c r="E7" s="21"/>
    </row>
    <row r="8" spans="1:5" x14ac:dyDescent="0.3">
      <c r="A8" s="40" t="s">
        <v>42</v>
      </c>
      <c r="B8" s="81">
        <v>5474</v>
      </c>
      <c r="C8" s="79">
        <v>2289</v>
      </c>
      <c r="D8" s="80">
        <v>3185</v>
      </c>
      <c r="E8" s="45" t="s">
        <v>29</v>
      </c>
    </row>
    <row r="9" spans="1:5" ht="6.75" customHeight="1" x14ac:dyDescent="0.3">
      <c r="A9" s="40"/>
      <c r="B9" s="78"/>
      <c r="C9" s="81"/>
      <c r="D9" s="80"/>
    </row>
    <row r="10" spans="1:5" x14ac:dyDescent="0.3">
      <c r="A10" s="22" t="s">
        <v>8</v>
      </c>
      <c r="B10" s="81">
        <v>547</v>
      </c>
      <c r="C10" s="79">
        <v>136</v>
      </c>
      <c r="D10" s="80">
        <v>411</v>
      </c>
      <c r="E10" s="45" t="s">
        <v>77</v>
      </c>
    </row>
    <row r="11" spans="1:5" ht="6.75" customHeight="1" x14ac:dyDescent="0.3">
      <c r="A11" s="22"/>
      <c r="B11" s="78"/>
      <c r="C11" s="81"/>
      <c r="D11" s="80"/>
    </row>
    <row r="12" spans="1:5" x14ac:dyDescent="0.3">
      <c r="A12" s="22" t="s">
        <v>9</v>
      </c>
      <c r="B12" s="81">
        <v>457</v>
      </c>
      <c r="C12" s="79">
        <v>156</v>
      </c>
      <c r="D12" s="80">
        <v>301</v>
      </c>
      <c r="E12" s="45" t="s">
        <v>78</v>
      </c>
    </row>
    <row r="13" spans="1:5" ht="6.75" customHeight="1" x14ac:dyDescent="0.3">
      <c r="A13" s="22"/>
      <c r="B13" s="78"/>
      <c r="C13" s="81"/>
      <c r="D13" s="80"/>
    </row>
    <row r="14" spans="1:5" x14ac:dyDescent="0.3">
      <c r="A14" s="22" t="s">
        <v>10</v>
      </c>
      <c r="B14" s="81">
        <v>2455</v>
      </c>
      <c r="C14" s="79">
        <v>1080</v>
      </c>
      <c r="D14" s="80">
        <v>1375</v>
      </c>
      <c r="E14" s="45" t="s">
        <v>119</v>
      </c>
    </row>
    <row r="15" spans="1:5" ht="6.75" customHeight="1" x14ac:dyDescent="0.3">
      <c r="A15" s="22"/>
      <c r="B15" s="78"/>
      <c r="C15" s="81"/>
      <c r="D15" s="80"/>
    </row>
    <row r="16" spans="1:5" x14ac:dyDescent="0.3">
      <c r="A16" s="22" t="s">
        <v>11</v>
      </c>
      <c r="B16" s="81">
        <v>458</v>
      </c>
      <c r="C16" s="79">
        <v>276</v>
      </c>
      <c r="D16" s="80">
        <v>182</v>
      </c>
      <c r="E16" s="45" t="s">
        <v>79</v>
      </c>
    </row>
    <row r="17" spans="1:5" ht="6.75" customHeight="1" x14ac:dyDescent="0.3">
      <c r="A17" s="22"/>
      <c r="B17" s="78"/>
      <c r="C17" s="81"/>
      <c r="D17" s="80"/>
    </row>
    <row r="18" spans="1:5" x14ac:dyDescent="0.3">
      <c r="A18" s="22" t="s">
        <v>75</v>
      </c>
      <c r="B18" s="81">
        <v>449</v>
      </c>
      <c r="C18" s="79">
        <v>258</v>
      </c>
      <c r="D18" s="80">
        <v>191</v>
      </c>
      <c r="E18" s="45" t="s">
        <v>80</v>
      </c>
    </row>
    <row r="19" spans="1:5" x14ac:dyDescent="0.3">
      <c r="A19" s="22" t="s">
        <v>76</v>
      </c>
      <c r="B19" s="78"/>
      <c r="C19" s="81"/>
      <c r="D19" s="80"/>
      <c r="E19" s="45" t="s">
        <v>81</v>
      </c>
    </row>
    <row r="20" spans="1:5" ht="6.75" customHeight="1" x14ac:dyDescent="0.3">
      <c r="A20" s="22"/>
      <c r="B20" s="81"/>
      <c r="C20" s="79"/>
      <c r="D20" s="80"/>
    </row>
    <row r="21" spans="1:5" x14ac:dyDescent="0.3">
      <c r="A21" s="22" t="s">
        <v>12</v>
      </c>
      <c r="B21" s="78">
        <v>219</v>
      </c>
      <c r="C21" s="81">
        <v>128</v>
      </c>
      <c r="D21" s="80">
        <v>91</v>
      </c>
      <c r="E21" s="45" t="s">
        <v>82</v>
      </c>
    </row>
    <row r="22" spans="1:5" ht="6.75" customHeight="1" x14ac:dyDescent="0.3">
      <c r="A22" s="22"/>
      <c r="B22" s="81"/>
      <c r="C22" s="79"/>
      <c r="D22" s="80"/>
    </row>
    <row r="23" spans="1:5" x14ac:dyDescent="0.3">
      <c r="A23" s="22" t="s">
        <v>13</v>
      </c>
      <c r="B23" s="78">
        <v>725</v>
      </c>
      <c r="C23" s="81">
        <v>159</v>
      </c>
      <c r="D23" s="80">
        <v>566</v>
      </c>
      <c r="E23" s="45" t="s">
        <v>95</v>
      </c>
    </row>
    <row r="24" spans="1:5" ht="6.75" customHeight="1" x14ac:dyDescent="0.3">
      <c r="A24" s="22"/>
      <c r="B24" s="81"/>
      <c r="C24" s="79"/>
      <c r="D24" s="80"/>
    </row>
    <row r="25" spans="1:5" x14ac:dyDescent="0.3">
      <c r="A25" s="22" t="s">
        <v>14</v>
      </c>
      <c r="B25" s="81">
        <v>164</v>
      </c>
      <c r="C25" s="79">
        <v>96</v>
      </c>
      <c r="D25" s="80">
        <v>68</v>
      </c>
      <c r="E25" s="45" t="s">
        <v>96</v>
      </c>
    </row>
    <row r="26" spans="1:5" x14ac:dyDescent="0.3">
      <c r="C26" s="9"/>
      <c r="D26" s="9"/>
    </row>
    <row r="27" spans="1:5" x14ac:dyDescent="0.3">
      <c r="C27" s="9"/>
      <c r="D27" s="9"/>
    </row>
  </sheetData>
  <mergeCells count="3">
    <mergeCell ref="A4:A6"/>
    <mergeCell ref="B4:D4"/>
    <mergeCell ref="E4:E6"/>
  </mergeCells>
  <printOptions horizontalCentered="1"/>
  <pageMargins left="0.70866141732283505" right="0.70866141732283505" top="0.74803149606299202" bottom="0.74803149606299202" header="0.31496062992126" footer="0.31496062992126"/>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3"/>
  <sheetViews>
    <sheetView zoomScaleNormal="100" workbookViewId="0">
      <selection activeCell="C28" sqref="C28"/>
    </sheetView>
  </sheetViews>
  <sheetFormatPr defaultRowHeight="15" x14ac:dyDescent="0.25"/>
  <cols>
    <col min="1" max="1" width="13" customWidth="1"/>
    <col min="2" max="2" width="10.42578125" style="1" customWidth="1"/>
    <col min="3" max="4" width="9.140625" style="1"/>
    <col min="5" max="5" width="16.28515625" style="1" customWidth="1"/>
  </cols>
  <sheetData>
    <row r="1" spans="1:6" ht="15.95" customHeight="1" x14ac:dyDescent="0.25"/>
    <row r="2" spans="1:6" s="6" customFormat="1" ht="15.95" customHeight="1" x14ac:dyDescent="0.25">
      <c r="A2" s="59" t="s">
        <v>130</v>
      </c>
      <c r="B2" s="59"/>
      <c r="C2" s="59"/>
      <c r="D2" s="59"/>
      <c r="E2" s="59"/>
    </row>
    <row r="3" spans="1:6" s="6" customFormat="1" ht="15.95" customHeight="1" x14ac:dyDescent="0.25">
      <c r="A3" s="62" t="s">
        <v>131</v>
      </c>
      <c r="B3" s="59"/>
      <c r="C3" s="59"/>
      <c r="D3" s="59"/>
      <c r="E3" s="59"/>
    </row>
    <row r="4" spans="1:6" s="4" customFormat="1" x14ac:dyDescent="0.25">
      <c r="A4" s="127" t="s">
        <v>86</v>
      </c>
      <c r="B4" s="103" t="s">
        <v>85</v>
      </c>
      <c r="C4" s="124"/>
      <c r="D4" s="104"/>
      <c r="E4" s="98" t="s">
        <v>84</v>
      </c>
      <c r="F4" s="5"/>
    </row>
    <row r="5" spans="1:6" s="4" customFormat="1" x14ac:dyDescent="0.25">
      <c r="A5" s="128"/>
      <c r="B5" s="107" t="s">
        <v>83</v>
      </c>
      <c r="C5" s="110"/>
      <c r="D5" s="108"/>
      <c r="E5" s="99"/>
      <c r="F5" s="5"/>
    </row>
    <row r="6" spans="1:6" s="4" customFormat="1" x14ac:dyDescent="0.25">
      <c r="A6" s="128"/>
      <c r="B6" s="14" t="s">
        <v>25</v>
      </c>
      <c r="C6" s="14" t="s">
        <v>60</v>
      </c>
      <c r="D6" s="14" t="s">
        <v>26</v>
      </c>
      <c r="E6" s="99"/>
      <c r="F6" s="5"/>
    </row>
    <row r="7" spans="1:6" s="4" customFormat="1" x14ac:dyDescent="0.25">
      <c r="A7" s="129"/>
      <c r="B7" s="52" t="s">
        <v>27</v>
      </c>
      <c r="C7" s="52" t="s">
        <v>69</v>
      </c>
      <c r="D7" s="52" t="s">
        <v>28</v>
      </c>
      <c r="E7" s="100"/>
      <c r="F7" s="5"/>
    </row>
    <row r="8" spans="1:6" x14ac:dyDescent="0.25">
      <c r="A8" s="60" t="s">
        <v>42</v>
      </c>
      <c r="B8" s="79">
        <v>5474</v>
      </c>
      <c r="C8" s="79">
        <v>2289</v>
      </c>
      <c r="D8" s="80">
        <v>3185</v>
      </c>
      <c r="E8" s="61" t="s">
        <v>29</v>
      </c>
    </row>
    <row r="9" spans="1:6" x14ac:dyDescent="0.25">
      <c r="A9" s="40" t="s">
        <v>87</v>
      </c>
      <c r="B9" s="79" t="s">
        <v>136</v>
      </c>
      <c r="C9" s="79" t="s">
        <v>136</v>
      </c>
      <c r="D9" s="80" t="s">
        <v>136</v>
      </c>
      <c r="E9" s="21" t="s">
        <v>92</v>
      </c>
    </row>
    <row r="10" spans="1:6" x14ac:dyDescent="0.25">
      <c r="A10" s="50">
        <v>21</v>
      </c>
      <c r="B10" s="79">
        <v>21</v>
      </c>
      <c r="C10" s="79">
        <v>6</v>
      </c>
      <c r="D10" s="80">
        <v>15</v>
      </c>
      <c r="E10" s="21">
        <v>21</v>
      </c>
    </row>
    <row r="11" spans="1:6" x14ac:dyDescent="0.25">
      <c r="A11" s="50">
        <v>22</v>
      </c>
      <c r="B11" s="79">
        <v>287</v>
      </c>
      <c r="C11" s="79">
        <v>80</v>
      </c>
      <c r="D11" s="80">
        <v>207</v>
      </c>
      <c r="E11" s="21">
        <v>22</v>
      </c>
    </row>
    <row r="12" spans="1:6" x14ac:dyDescent="0.25">
      <c r="A12" s="50">
        <v>23</v>
      </c>
      <c r="B12" s="79">
        <v>664</v>
      </c>
      <c r="C12" s="79">
        <v>237</v>
      </c>
      <c r="D12" s="80">
        <v>427</v>
      </c>
      <c r="E12" s="21">
        <v>23</v>
      </c>
    </row>
    <row r="13" spans="1:6" x14ac:dyDescent="0.25">
      <c r="A13" s="50">
        <v>24</v>
      </c>
      <c r="B13" s="79">
        <v>753</v>
      </c>
      <c r="C13" s="79">
        <v>290</v>
      </c>
      <c r="D13" s="80">
        <v>463</v>
      </c>
      <c r="E13" s="21">
        <v>24</v>
      </c>
    </row>
    <row r="14" spans="1:6" x14ac:dyDescent="0.25">
      <c r="A14" s="50">
        <v>25</v>
      </c>
      <c r="B14" s="79">
        <v>647</v>
      </c>
      <c r="C14" s="79">
        <v>269</v>
      </c>
      <c r="D14" s="80">
        <v>378</v>
      </c>
      <c r="E14" s="21">
        <v>25</v>
      </c>
    </row>
    <row r="15" spans="1:6" x14ac:dyDescent="0.25">
      <c r="A15" s="50">
        <v>26</v>
      </c>
      <c r="B15" s="79">
        <v>506</v>
      </c>
      <c r="C15" s="79">
        <v>235</v>
      </c>
      <c r="D15" s="80">
        <v>271</v>
      </c>
      <c r="E15" s="21">
        <v>26</v>
      </c>
    </row>
    <row r="16" spans="1:6" x14ac:dyDescent="0.25">
      <c r="A16" s="50">
        <v>27</v>
      </c>
      <c r="B16" s="79">
        <v>332</v>
      </c>
      <c r="C16" s="79">
        <v>155</v>
      </c>
      <c r="D16" s="80">
        <v>177</v>
      </c>
      <c r="E16" s="21">
        <v>27</v>
      </c>
    </row>
    <row r="17" spans="1:5" x14ac:dyDescent="0.25">
      <c r="A17" s="50">
        <v>28</v>
      </c>
      <c r="B17" s="79">
        <v>227</v>
      </c>
      <c r="C17" s="79">
        <v>105</v>
      </c>
      <c r="D17" s="80">
        <v>122</v>
      </c>
      <c r="E17" s="21">
        <v>28</v>
      </c>
    </row>
    <row r="18" spans="1:5" x14ac:dyDescent="0.25">
      <c r="A18" s="50">
        <v>29</v>
      </c>
      <c r="B18" s="79">
        <v>231</v>
      </c>
      <c r="C18" s="79">
        <v>101</v>
      </c>
      <c r="D18" s="80">
        <v>130</v>
      </c>
      <c r="E18" s="21">
        <v>29</v>
      </c>
    </row>
    <row r="19" spans="1:5" x14ac:dyDescent="0.25">
      <c r="A19" s="50" t="s">
        <v>88</v>
      </c>
      <c r="B19" s="79">
        <v>1806</v>
      </c>
      <c r="C19" s="79">
        <v>811</v>
      </c>
      <c r="D19" s="80">
        <v>995</v>
      </c>
      <c r="E19" s="21" t="s">
        <v>93</v>
      </c>
    </row>
    <row r="20" spans="1:5" ht="16.5" x14ac:dyDescent="0.3">
      <c r="A20" s="9"/>
      <c r="B20" s="25"/>
      <c r="C20" s="25"/>
      <c r="D20" s="25"/>
      <c r="E20" s="25"/>
    </row>
    <row r="21" spans="1:5" ht="16.5" x14ac:dyDescent="0.3">
      <c r="A21" s="9"/>
      <c r="B21" s="25"/>
      <c r="C21" s="25"/>
      <c r="D21" s="25"/>
      <c r="E21" s="25"/>
    </row>
    <row r="22" spans="1:5" ht="16.5" x14ac:dyDescent="0.3">
      <c r="A22" s="9"/>
      <c r="B22" s="25"/>
      <c r="C22" s="25"/>
      <c r="D22" s="25"/>
      <c r="E22" s="25"/>
    </row>
    <row r="23" spans="1:5" ht="16.5" x14ac:dyDescent="0.3">
      <c r="A23" s="9"/>
      <c r="B23" s="25"/>
      <c r="C23" s="25"/>
      <c r="D23" s="25"/>
      <c r="E23" s="25"/>
    </row>
  </sheetData>
  <mergeCells count="4">
    <mergeCell ref="A4:A7"/>
    <mergeCell ref="B4:D4"/>
    <mergeCell ref="E4:E7"/>
    <mergeCell ref="B5:D5"/>
  </mergeCells>
  <printOptions horizontalCentered="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DipStudenti2016Prilog_Tab1</vt:lpstr>
      <vt:lpstr>DiplStudenti2016Prilog_Tab2</vt:lpstr>
      <vt:lpstr>DipStudenti2016Prilog_Tab3</vt:lpstr>
      <vt:lpstr>DipStudenti2016Prilog_Tab4</vt:lpstr>
      <vt:lpstr>DipStudenti2016Prilog_Tab1!Print_Titles</vt:lpstr>
      <vt:lpstr>DipStudenti2016Prilog_Tab3!Print_Titles</vt:lpstr>
      <vt:lpstr>DipStudenti2016Prilog_Tab4!Print_Titles</vt:lpstr>
    </vt:vector>
  </TitlesOfParts>
  <Company>RZSRS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peulicdo</dc:creator>
  <cp:lastModifiedBy>Windows User</cp:lastModifiedBy>
  <cp:lastPrinted>2017-04-18T07:53:11Z</cp:lastPrinted>
  <dcterms:created xsi:type="dcterms:W3CDTF">2012-04-20T08:38:33Z</dcterms:created>
  <dcterms:modified xsi:type="dcterms:W3CDTF">2017-04-18T10:43:02Z</dcterms:modified>
</cp:coreProperties>
</file>