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Obrazovanje\Srednje obrazovanje\Srednje skole po razredima_pocetak\"/>
    </mc:Choice>
  </mc:AlternateContent>
  <bookViews>
    <workbookView xWindow="0" yWindow="0" windowWidth="25200" windowHeight="11985" tabRatio="635"/>
  </bookViews>
  <sheets>
    <sheet name="SSPocetak17-18_Tab1" sheetId="3" r:id="rId1"/>
    <sheet name="SSPocetak17-18_Tab2" sheetId="4" r:id="rId2"/>
    <sheet name="SSPocetak17-18_Tab3" sheetId="9" r:id="rId3"/>
    <sheet name="SSPocetak17-18_Tab4" sheetId="7" r:id="rId4"/>
    <sheet name="SSPocetak17-18Tab 5" sheetId="11" r:id="rId5"/>
  </sheets>
  <definedNames>
    <definedName name="_xlnm.Print_Area" localSheetId="0">'SSPocetak17-18_Tab1'!$A:$M</definedName>
    <definedName name="_xlnm.Print_Area" localSheetId="3">'SSPocetak17-18_Tab4'!$A$1:$I$20</definedName>
    <definedName name="_xlnm.Print_Titles" localSheetId="4">'SSPocetak17-18Tab 5'!$1:$6</definedName>
  </definedNames>
  <calcPr calcId="162913"/>
</workbook>
</file>

<file path=xl/calcChain.xml><?xml version="1.0" encoding="utf-8"?>
<calcChain xmlns="http://schemas.openxmlformats.org/spreadsheetml/2006/main">
  <c r="C27" i="3" l="1"/>
  <c r="C12" i="3" s="1"/>
  <c r="D18" i="3"/>
  <c r="D12" i="3"/>
  <c r="D19" i="3"/>
  <c r="C19" i="3"/>
  <c r="C18" i="3"/>
  <c r="D16" i="3"/>
  <c r="C16" i="3"/>
  <c r="E27" i="11"/>
  <c r="F27" i="11"/>
  <c r="G27" i="11"/>
  <c r="H27" i="11"/>
  <c r="I27" i="11"/>
  <c r="J27" i="11"/>
  <c r="K27" i="11"/>
  <c r="L27" i="11"/>
  <c r="D67" i="11"/>
  <c r="B12" i="3"/>
  <c r="E12" i="3"/>
  <c r="F12" i="3"/>
  <c r="G12" i="3"/>
  <c r="H12" i="3"/>
  <c r="I12" i="3"/>
  <c r="J12" i="3"/>
  <c r="K12" i="3"/>
  <c r="L12" i="3"/>
  <c r="C11" i="11"/>
  <c r="C12" i="11"/>
  <c r="C13" i="11"/>
  <c r="C14" i="11"/>
  <c r="C15" i="11"/>
  <c r="C16" i="11"/>
  <c r="C17" i="11"/>
  <c r="C18" i="11"/>
  <c r="C19" i="11"/>
  <c r="C20" i="11"/>
  <c r="C21" i="11"/>
  <c r="C22" i="11"/>
  <c r="C24" i="11"/>
  <c r="C28" i="11"/>
  <c r="C30" i="11"/>
  <c r="C31" i="11"/>
  <c r="C32" i="11"/>
  <c r="C35" i="11"/>
  <c r="C36" i="11"/>
  <c r="C37" i="11"/>
  <c r="C38" i="11"/>
  <c r="C39" i="11"/>
  <c r="C43" i="11"/>
  <c r="C44" i="11"/>
  <c r="C45" i="11"/>
  <c r="C46" i="11"/>
  <c r="C47" i="11"/>
  <c r="C48" i="11"/>
  <c r="C49" i="11"/>
  <c r="C55" i="11"/>
  <c r="C56" i="11"/>
  <c r="C57" i="11"/>
  <c r="C58" i="11"/>
  <c r="C59" i="11"/>
  <c r="C60" i="11"/>
  <c r="C61" i="11"/>
  <c r="C62" i="11"/>
  <c r="C64" i="11"/>
  <c r="C65" i="11"/>
  <c r="C66" i="11"/>
  <c r="C67" i="11"/>
  <c r="C68" i="11"/>
  <c r="C69" i="11"/>
  <c r="C70" i="11"/>
  <c r="C71" i="11"/>
  <c r="C72" i="11"/>
  <c r="C73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4" i="11"/>
  <c r="D28" i="11"/>
  <c r="D30" i="11"/>
  <c r="D31" i="11"/>
  <c r="D32" i="11"/>
  <c r="D35" i="11"/>
  <c r="D36" i="11"/>
  <c r="D37" i="11"/>
  <c r="D38" i="11"/>
  <c r="D39" i="11"/>
  <c r="D43" i="11"/>
  <c r="D44" i="11"/>
  <c r="D45" i="11"/>
  <c r="D46" i="11"/>
  <c r="D47" i="11"/>
  <c r="D48" i="11"/>
  <c r="D49" i="11"/>
  <c r="D56" i="11"/>
  <c r="D57" i="11"/>
  <c r="D58" i="11"/>
  <c r="D59" i="11"/>
  <c r="D60" i="11"/>
  <c r="D61" i="11"/>
  <c r="D62" i="11"/>
  <c r="D64" i="11"/>
  <c r="D65" i="11"/>
  <c r="D66" i="11"/>
  <c r="D68" i="11"/>
  <c r="D69" i="11"/>
  <c r="D70" i="11"/>
  <c r="D71" i="11"/>
  <c r="D72" i="11"/>
  <c r="D73" i="11"/>
  <c r="D10" i="11"/>
  <c r="C10" i="11"/>
  <c r="B27" i="11"/>
  <c r="E13" i="7"/>
  <c r="E12" i="7"/>
  <c r="E11" i="7"/>
  <c r="D8" i="11"/>
  <c r="C8" i="11"/>
  <c r="G6" i="7"/>
  <c r="F6" i="7"/>
  <c r="D6" i="7"/>
  <c r="C6" i="7"/>
  <c r="B13" i="7"/>
  <c r="B12" i="7"/>
  <c r="B11" i="7"/>
  <c r="G8" i="9"/>
  <c r="F8" i="9"/>
  <c r="E8" i="9"/>
  <c r="D8" i="9"/>
  <c r="C8" i="9"/>
  <c r="B8" i="9"/>
  <c r="B13" i="3"/>
  <c r="L13" i="3"/>
  <c r="K13" i="3"/>
  <c r="J13" i="3"/>
  <c r="I13" i="3"/>
  <c r="H13" i="3"/>
  <c r="G13" i="3"/>
  <c r="F13" i="3"/>
  <c r="E13" i="3"/>
  <c r="G9" i="4"/>
  <c r="F9" i="4"/>
  <c r="E9" i="4"/>
  <c r="D9" i="4"/>
  <c r="C9" i="4"/>
  <c r="B9" i="4"/>
  <c r="B6" i="7" l="1"/>
  <c r="C27" i="11"/>
  <c r="E6" i="7"/>
  <c r="D27" i="11"/>
  <c r="C13" i="3"/>
  <c r="D13" i="3"/>
</calcChain>
</file>

<file path=xl/sharedStrings.xml><?xml version="1.0" encoding="utf-8"?>
<sst xmlns="http://schemas.openxmlformats.org/spreadsheetml/2006/main" count="536" uniqueCount="213">
  <si>
    <t>УКУПНО</t>
  </si>
  <si>
    <t>TOTAL</t>
  </si>
  <si>
    <t>I</t>
  </si>
  <si>
    <t>II</t>
  </si>
  <si>
    <t>III</t>
  </si>
  <si>
    <t>IV</t>
  </si>
  <si>
    <t>ученице</t>
  </si>
  <si>
    <t>girls</t>
  </si>
  <si>
    <t>укупно</t>
  </si>
  <si>
    <t>total</t>
  </si>
  <si>
    <t>Гимназије</t>
  </si>
  <si>
    <t>Умјетничке школе</t>
  </si>
  <si>
    <t>Вјерске школе</t>
  </si>
  <si>
    <t>Стручне школе</t>
  </si>
  <si>
    <t>Art schools</t>
  </si>
  <si>
    <t>Religious schools</t>
  </si>
  <si>
    <t>Vocational schools</t>
  </si>
  <si>
    <t>Средње школе за дјецу
са посебним потребама</t>
  </si>
  <si>
    <t>Secondary schools for
children with special needs</t>
  </si>
  <si>
    <t>I разред</t>
  </si>
  <si>
    <t>II разред</t>
  </si>
  <si>
    <t>III разред</t>
  </si>
  <si>
    <t>IV разред</t>
  </si>
  <si>
    <t>Grammar schools</t>
  </si>
  <si>
    <t>ШКОЛСКА ГОДИНА/SCHOOL YEAR</t>
  </si>
  <si>
    <t xml:space="preserve">   SECONDARY SCHOOL PUPILS BY GRADE AND SEX, REPEATERS AND PUPILS WITH SPECIAL NEEDS INCLUDED IN REGULAR </t>
  </si>
  <si>
    <t>Поновци</t>
  </si>
  <si>
    <t>Repeaters</t>
  </si>
  <si>
    <t> Поновци по разредима</t>
  </si>
  <si>
    <t>свега</t>
  </si>
  <si>
    <t>all</t>
  </si>
  <si>
    <t xml:space="preserve">  од тога, приватне школе</t>
  </si>
  <si>
    <t>Средње школе за дјецу са посебним потребама</t>
  </si>
  <si>
    <t>Secondary schools for children with special needs</t>
  </si>
  <si>
    <t>out of which private schools</t>
  </si>
  <si>
    <t>grade 1</t>
  </si>
  <si>
    <t>grade 2</t>
  </si>
  <si>
    <t>grade 3</t>
  </si>
  <si>
    <t>grade 4</t>
  </si>
  <si>
    <t xml:space="preserve">2. УЧЕНИЦИ СРЕДЊИХ ШКОЛА ПО РАЗРЕДИМА, ПОЛУ И ПОНОВЦИ И УЧЕНИЦИ СА ПОСЕБНИМ ПОТРЕБАМА </t>
  </si>
  <si>
    <t>Repeaters by grade</t>
  </si>
  <si>
    <t>Гимназија</t>
  </si>
  <si>
    <t>Школе за дјецу са посебним потребама</t>
  </si>
  <si>
    <r>
      <t xml:space="preserve">Ученици
</t>
    </r>
    <r>
      <rPr>
        <i/>
        <sz val="10"/>
        <rFont val="Arial Narrow"/>
        <family val="2"/>
      </rPr>
      <t>Pupils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</si>
  <si>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</si>
  <si>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поновци
</t>
    </r>
    <r>
      <rPr>
        <i/>
        <sz val="10"/>
        <rFont val="Arial Narrow"/>
        <family val="2"/>
      </rPr>
      <t>repeaters</t>
    </r>
  </si>
  <si>
    <r>
      <t xml:space="preserve">ученици са посебним потребама укључени у редовну наставу
</t>
    </r>
    <r>
      <rPr>
        <i/>
        <sz val="10"/>
        <rFont val="Arial Narrow"/>
        <family val="2"/>
      </rPr>
      <t>pupils with special needs included in regular teaching programme</t>
    </r>
  </si>
  <si>
    <r>
      <t xml:space="preserve">свега
</t>
    </r>
    <r>
      <rPr>
        <i/>
        <sz val="10"/>
        <rFont val="Arial Narrow"/>
        <family val="2"/>
      </rPr>
      <t>all</t>
    </r>
  </si>
  <si>
    <r>
      <t xml:space="preserve">ученице
</t>
    </r>
    <r>
      <rPr>
        <i/>
        <sz val="10"/>
        <rFont val="Arial Narrow"/>
        <family val="2"/>
      </rPr>
      <t>girls</t>
    </r>
  </si>
  <si>
    <r>
      <t xml:space="preserve">Укупно одјељења </t>
    </r>
    <r>
      <rPr>
        <i/>
        <sz val="10"/>
        <rFont val="Arial Narrow"/>
        <family val="2"/>
      </rPr>
      <t xml:space="preserve">Classes, total </t>
    </r>
  </si>
  <si>
    <r>
      <t xml:space="preserve"> Укупно ученика </t>
    </r>
    <r>
      <rPr>
        <i/>
        <sz val="10"/>
        <rFont val="Arial Narrow"/>
        <family val="2"/>
      </rPr>
      <t>Pupils, total</t>
    </r>
  </si>
  <si>
    <r>
      <t xml:space="preserve">Ученице </t>
    </r>
    <r>
      <rPr>
        <i/>
        <sz val="10"/>
        <rFont val="Arial Narrow"/>
        <family val="2"/>
      </rPr>
      <t>Girls</t>
    </r>
  </si>
  <si>
    <r>
      <t xml:space="preserve">Ученици по разредима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Pupils by grade</t>
    </r>
  </si>
  <si>
    <r>
      <t xml:space="preserve">Број рачунара у школама, укупно
</t>
    </r>
    <r>
      <rPr>
        <i/>
        <sz val="10"/>
        <rFont val="Arial Narrow"/>
        <family val="2"/>
      </rPr>
      <t>Number of computers in schools, total</t>
    </r>
  </si>
  <si>
    <r>
      <t>Број рачунара у школама</t>
    </r>
    <r>
      <rPr>
        <sz val="10"/>
        <color indexed="8"/>
        <rFont val="Arial Narrow"/>
        <family val="2"/>
      </rPr>
      <t xml:space="preserve"> са приступом на интернет
</t>
    </r>
    <r>
      <rPr>
        <i/>
        <sz val="10"/>
        <color indexed="8"/>
        <rFont val="Arial Narrow"/>
        <family val="2"/>
      </rPr>
      <t>Number of computers in schools with Internet access</t>
    </r>
  </si>
  <si>
    <r>
      <t xml:space="preserve">свега 
</t>
    </r>
    <r>
      <rPr>
        <i/>
        <sz val="10"/>
        <rFont val="Arial Narrow"/>
        <family val="2"/>
      </rPr>
      <t>all</t>
    </r>
  </si>
  <si>
    <r>
      <t xml:space="preserve">за запослене    у школи 
</t>
    </r>
    <r>
      <rPr>
        <i/>
        <sz val="10"/>
        <rFont val="Arial Narrow"/>
        <family val="2"/>
      </rPr>
      <t>for employees in school</t>
    </r>
  </si>
  <si>
    <r>
      <t xml:space="preserve">за ученике 
</t>
    </r>
    <r>
      <rPr>
        <i/>
        <sz val="10"/>
        <rFont val="Arial Narrow"/>
        <family val="2"/>
      </rPr>
      <t>for pupils</t>
    </r>
  </si>
  <si>
    <r>
      <t xml:space="preserve">за запослене у школи 
</t>
    </r>
    <r>
      <rPr>
        <i/>
        <sz val="10"/>
        <rFont val="Arial Narrow"/>
        <family val="2"/>
      </rPr>
      <t>for employees in school</t>
    </r>
  </si>
  <si>
    <t>Образовање одраслих</t>
  </si>
  <si>
    <r>
      <t xml:space="preserve">Укупно одјељења </t>
    </r>
    <r>
      <rPr>
        <i/>
        <sz val="8"/>
        <rFont val="Arial Narrow"/>
        <family val="2"/>
      </rPr>
      <t xml:space="preserve">Classes, total </t>
    </r>
  </si>
  <si>
    <r>
      <t xml:space="preserve"> Укупно ученика </t>
    </r>
    <r>
      <rPr>
        <i/>
        <sz val="8"/>
        <rFont val="Arial Narrow"/>
        <family val="2"/>
      </rPr>
      <t>Pupils, total</t>
    </r>
  </si>
  <si>
    <r>
      <t xml:space="preserve">Ученице </t>
    </r>
    <r>
      <rPr>
        <i/>
        <sz val="8"/>
        <rFont val="Arial Narrow"/>
        <family val="2"/>
      </rPr>
      <t>Girls</t>
    </r>
  </si>
  <si>
    <t>Берковићи</t>
  </si>
  <si>
    <t>Berkovići</t>
  </si>
  <si>
    <t>Билећа</t>
  </si>
  <si>
    <t>Bileća</t>
  </si>
  <si>
    <t>Братунац</t>
  </si>
  <si>
    <t>Bratunac</t>
  </si>
  <si>
    <t>Брод</t>
  </si>
  <si>
    <t>Brod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</si>
  <si>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</si>
  <si>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</si>
  <si>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</si>
  <si>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</si>
  <si>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</si>
  <si>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</si>
  <si>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</si>
  <si>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</si>
  <si>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</si>
  <si>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</si>
  <si>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</si>
  <si>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</si>
  <si>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Зворник</t>
  </si>
  <si>
    <t>Zvornik</t>
  </si>
  <si>
    <t>Источна Илиџа</t>
  </si>
  <si>
    <t>Istočna Ilidža</t>
  </si>
  <si>
    <t>Источно Ново Сарајево</t>
  </si>
  <si>
    <t>Istočno Novo Sarajevo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</si>
  <si>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</si>
  <si>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</si>
  <si>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</si>
  <si>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</si>
  <si>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</si>
  <si>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</si>
  <si>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Костајница</t>
  </si>
  <si>
    <t>Kostajnica</t>
  </si>
  <si>
    <t>Kotor Varoš</t>
  </si>
  <si>
    <t>Лопаре</t>
  </si>
  <si>
    <t>Lopare</t>
  </si>
  <si>
    <t>Ljubinje</t>
  </si>
  <si>
    <t>Милићи</t>
  </si>
  <si>
    <t>Milići</t>
  </si>
  <si>
    <t>Modriča</t>
  </si>
  <si>
    <t>Мркоњић Град</t>
  </si>
  <si>
    <t>Mrkonjić Grad</t>
  </si>
  <si>
    <t>Nevesinje</t>
  </si>
  <si>
    <t>Нови Град</t>
  </si>
  <si>
    <t>Novi Grad</t>
  </si>
  <si>
    <t>Пале</t>
  </si>
  <si>
    <t>Pale</t>
  </si>
  <si>
    <t>Petrovo</t>
  </si>
  <si>
    <t>Прњавор</t>
  </si>
  <si>
    <t>Prnjavor</t>
  </si>
  <si>
    <t>Ribnik</t>
  </si>
  <si>
    <t>Рогатица</t>
  </si>
  <si>
    <t>Rogatica</t>
  </si>
  <si>
    <t>Рудо</t>
  </si>
  <si>
    <t>Rudo</t>
  </si>
  <si>
    <t>Соколац</t>
  </si>
  <si>
    <t>Sokolac</t>
  </si>
  <si>
    <t>Србац</t>
  </si>
  <si>
    <t>Srbac</t>
  </si>
  <si>
    <t>Srebrenica</t>
  </si>
  <si>
    <t>Теслић</t>
  </si>
  <si>
    <t>Teslić</t>
  </si>
  <si>
    <t>Угљевик</t>
  </si>
  <si>
    <t>Ugljevik</t>
  </si>
  <si>
    <t>Фоча</t>
  </si>
  <si>
    <t>Foča</t>
  </si>
  <si>
    <t>Han Pijesak</t>
  </si>
  <si>
    <t>Чајниче</t>
  </si>
  <si>
    <t>Čajniče</t>
  </si>
  <si>
    <t>Челинац</t>
  </si>
  <si>
    <t>Čelinac</t>
  </si>
  <si>
    <t>Шамац</t>
  </si>
  <si>
    <t>Šamac</t>
  </si>
  <si>
    <t>Шековићи</t>
  </si>
  <si>
    <t>Šekovići</t>
  </si>
  <si>
    <t>Шипово</t>
  </si>
  <si>
    <t>Šipovo</t>
  </si>
  <si>
    <t>Education for adults</t>
  </si>
  <si>
    <t>Schools for children with special needs</t>
  </si>
  <si>
    <t>Three-year vocational schools</t>
  </si>
  <si>
    <r>
      <t xml:space="preserve">Ученици по разредима  
 </t>
    </r>
    <r>
      <rPr>
        <i/>
        <sz val="8"/>
        <rFont val="Arial Narrow"/>
        <family val="2"/>
      </rPr>
      <t>Pupils by grade</t>
    </r>
  </si>
  <si>
    <t>претходни резултати/preliminary data</t>
  </si>
  <si>
    <r>
      <t>IV</t>
    </r>
    <r>
      <rPr>
        <vertAlign val="superscript"/>
        <sz val="10"/>
        <rFont val="Arial Narrow"/>
        <family val="2"/>
      </rPr>
      <t>1)</t>
    </r>
  </si>
  <si>
    <t>Vocational technical schools</t>
  </si>
  <si>
    <t>Стручне техничке школе</t>
  </si>
  <si>
    <t>Град Бања Лука</t>
  </si>
  <si>
    <t>Град Бијељина</t>
  </si>
  <si>
    <t>Град Добој</t>
  </si>
  <si>
    <t>Доњи Жабар</t>
  </si>
  <si>
    <t>Источни Дрвар</t>
  </si>
  <si>
    <t>Источни Мостар</t>
  </si>
  <si>
    <t>Град Источно Сарајево</t>
  </si>
  <si>
    <t>Источни Стари Град</t>
  </si>
  <si>
    <t>Трново</t>
  </si>
  <si>
    <t>Језеро</t>
  </si>
  <si>
    <t xml:space="preserve">Котор Варош </t>
  </si>
  <si>
    <t>Крупа на Уни</t>
  </si>
  <si>
    <t>Купрес</t>
  </si>
  <si>
    <t>Лакташи</t>
  </si>
  <si>
    <t xml:space="preserve">Љубиње </t>
  </si>
  <si>
    <t xml:space="preserve">Модрича </t>
  </si>
  <si>
    <t xml:space="preserve">Невесиње </t>
  </si>
  <si>
    <t>Ново Горажде</t>
  </si>
  <si>
    <t>Осмаци</t>
  </si>
  <si>
    <t>Оштра Лука</t>
  </si>
  <si>
    <t>Пелагићево</t>
  </si>
  <si>
    <t>Петровац</t>
  </si>
  <si>
    <t xml:space="preserve">Петрово </t>
  </si>
  <si>
    <t>Град Приједор</t>
  </si>
  <si>
    <t xml:space="preserve">Рибник </t>
  </si>
  <si>
    <t xml:space="preserve">Сребреница </t>
  </si>
  <si>
    <t>Станари</t>
  </si>
  <si>
    <t xml:space="preserve">Град Требиње </t>
  </si>
  <si>
    <t xml:space="preserve">Хан Пијесак </t>
  </si>
  <si>
    <t>City of Banja Luka</t>
  </si>
  <si>
    <t>City of Bijeljina</t>
  </si>
  <si>
    <t>City of Doboj</t>
  </si>
  <si>
    <t>Donji Žabar</t>
  </si>
  <si>
    <t>Istočni Drvar</t>
  </si>
  <si>
    <t>Istočni Mostar</t>
  </si>
  <si>
    <t>City of Istočno Sarajevo</t>
  </si>
  <si>
    <t>Istočni Stari Grad</t>
  </si>
  <si>
    <t>Trnovo</t>
  </si>
  <si>
    <t>Jezero</t>
  </si>
  <si>
    <t>Krupa na Uni</t>
  </si>
  <si>
    <t>Kupres</t>
  </si>
  <si>
    <t>Laktaši</t>
  </si>
  <si>
    <t>Novo Goražde</t>
  </si>
  <si>
    <t>Osmaci</t>
  </si>
  <si>
    <t>Oštra Luka</t>
  </si>
  <si>
    <t>Pelagićevo</t>
  </si>
  <si>
    <t>Petrovac</t>
  </si>
  <si>
    <t>City of Prijedor</t>
  </si>
  <si>
    <t>Stanari</t>
  </si>
  <si>
    <t>City of Trebinje</t>
  </si>
  <si>
    <t>-</t>
  </si>
  <si>
    <t>3. ПОНОВЦИ У СРЕДЊИМ ШКОЛАМА ПО ПОЛУ И ПРЕМА ВРСТИ ШКОЛЕ НА ПОЧЕТКУ ШКОЛСКЕ 2016/2017. ГОДИНЕ</t>
  </si>
  <si>
    <t xml:space="preserve">    REPEATERS IN SECONDARY SCHOOLS BY SEX AND TYPE OF SCHOOL AT THE BEGINNING OF THE SCHOOL YEAR 2016/2017</t>
  </si>
  <si>
    <t>5. УЧЕНИЦИ СРЕДЊИХ ШКОЛА ПО ОПШТИНАМА И РАЗРЕДИМА НА ПОЧЕТКУ ШКОЛСКЕ 2017/2018. ГОДИНЕ</t>
  </si>
  <si>
    <t xml:space="preserve">    SECONDARY SCHOOL PUPILS BY MUNICIPALITY AND GRADE AT THE BEGINNING OF THE SCHOOL YEAR 2017/2018</t>
  </si>
  <si>
    <t>4. ОПРЕМЉЕНОСТ СРЕДЊИХ ШКОЛА РАЧУНАРИМА НА ПОЧЕТКУ ШКОЛСКЕ 2017/2018. ГОДИНЕ</t>
  </si>
  <si>
    <t xml:space="preserve">    NUMBER OF COMPUTERS IN SECONDARY SCHOOLS  AT THE BEGINNING OF THE SCHOOL YEAR 2017/2018</t>
  </si>
  <si>
    <t xml:space="preserve">    УКЉУЧЕНИ У РЕДОВНУ НАСТАВУ НА ПОЧЕТКУ ШКОЛСКЕ 2017/2018. ГОДИНЕ</t>
  </si>
  <si>
    <t xml:space="preserve">   TEACHING PROGRAMME AT THE BEGINNING OF THE SCHOOL YEAR 2017/2018</t>
  </si>
  <si>
    <t>2017/2018</t>
  </si>
  <si>
    <t>1. УЧЕНИЦИ СРЕДЊИХ ШКОЛА ПО РАЗРЕДИМА НА ПОЧЕТКУ ШКОЛСКЕ 2017/2018. ГОДИНЕ</t>
  </si>
  <si>
    <t xml:space="preserve">     SECONDARY SCHOOL PUPILS BY GRADE AT THE BEGINNING OF THE SCHOOL YEAR 2017/2018 </t>
  </si>
  <si>
    <r>
      <t>почетак/</t>
    </r>
    <r>
      <rPr>
        <b/>
        <i/>
        <sz val="10"/>
        <color indexed="56"/>
        <rFont val="Arial Narrow"/>
        <family val="2"/>
      </rPr>
      <t>beginning of</t>
    </r>
    <r>
      <rPr>
        <b/>
        <sz val="10"/>
        <color indexed="56"/>
        <rFont val="Arial Narrow"/>
        <family val="2"/>
      </rPr>
      <t xml:space="preserve"> 2017/2018</t>
    </r>
  </si>
  <si>
    <r>
      <t xml:space="preserve">25. IV 2018. Број/No. </t>
    </r>
    <r>
      <rPr>
        <b/>
        <sz val="10"/>
        <color theme="3"/>
        <rFont val="Arial Narrow"/>
        <family val="2"/>
        <charset val="238"/>
      </rPr>
      <t xml:space="preserve">119/18 </t>
    </r>
    <r>
      <rPr>
        <b/>
        <sz val="10"/>
        <color indexed="56"/>
        <rFont val="Arial Narrow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</si>
</sst>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56"/>
      <name val="Arial Narrow"/>
      <family val="2"/>
    </font>
    <font>
      <sz val="10"/>
      <color indexed="8"/>
      <name val="Arial"/>
      <family val="2"/>
    </font>
    <font>
      <b/>
      <sz val="10"/>
      <color indexed="56"/>
      <name val="Arial Narrow"/>
      <family val="2"/>
    </font>
    <font>
      <sz val="10"/>
      <color indexed="8"/>
      <name val="Arial"/>
      <family val="2"/>
    </font>
    <font>
      <b/>
      <i/>
      <sz val="10"/>
      <color indexed="56"/>
      <name val="Arial Narrow"/>
      <family val="2"/>
    </font>
    <font>
      <sz val="8"/>
      <name val="Arial"/>
      <family val="2"/>
      <charset val="238"/>
    </font>
    <font>
      <sz val="8"/>
      <name val="Tahoma"/>
      <family val="2"/>
    </font>
    <font>
      <vertAlign val="superscript"/>
      <sz val="1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8"/>
      <color indexed="8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sz val="10"/>
      <color theme="3"/>
      <name val="Arial Narrow"/>
      <family val="2"/>
    </font>
    <font>
      <sz val="10"/>
      <color rgb="FF000000"/>
      <name val="Arial Narrow"/>
      <family val="2"/>
    </font>
    <font>
      <i/>
      <sz val="10"/>
      <color theme="1"/>
      <name val="Arial Narrow"/>
      <family val="2"/>
    </font>
    <font>
      <b/>
      <sz val="10"/>
      <color theme="3"/>
      <name val="Arial Narrow"/>
      <family val="2"/>
    </font>
    <font>
      <sz val="8"/>
      <color theme="1"/>
      <name val="Arial Narrow"/>
      <family val="2"/>
    </font>
    <font>
      <b/>
      <sz val="10"/>
      <color theme="3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4" fillId="0" borderId="0" xfId="6" applyFont="1" applyFill="1" applyBorder="1" applyAlignment="1">
      <alignment horizontal="left"/>
    </xf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3" xfId="2" applyFont="1" applyFill="1" applyBorder="1"/>
    <xf numFmtId="0" fontId="4" fillId="2" borderId="0" xfId="2" applyFont="1" applyFill="1" applyBorder="1"/>
    <xf numFmtId="0" fontId="4" fillId="0" borderId="0" xfId="2" applyFont="1" applyBorder="1"/>
    <xf numFmtId="0" fontId="22" fillId="0" borderId="0" xfId="0" applyFont="1" applyFill="1" applyBorder="1"/>
    <xf numFmtId="0" fontId="7" fillId="0" borderId="0" xfId="2" applyFont="1" applyBorder="1"/>
    <xf numFmtId="0" fontId="4" fillId="0" borderId="0" xfId="0" applyFont="1" applyFill="1" applyBorder="1" applyAlignment="1"/>
    <xf numFmtId="0" fontId="9" fillId="0" borderId="0" xfId="6" applyFont="1" applyFill="1" applyBorder="1" applyAlignment="1">
      <alignment horizontal="center"/>
    </xf>
    <xf numFmtId="0" fontId="4" fillId="0" borderId="0" xfId="0" applyFont="1" applyBorder="1"/>
    <xf numFmtId="0" fontId="4" fillId="0" borderId="0" xfId="6" applyFont="1" applyBorder="1"/>
    <xf numFmtId="0" fontId="7" fillId="0" borderId="0" xfId="6" applyFont="1" applyBorder="1"/>
    <xf numFmtId="0" fontId="10" fillId="0" borderId="0" xfId="1" applyFont="1" applyAlignment="1">
      <alignment horizontal="right" indent="3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6" applyNumberFormat="1" applyFont="1" applyBorder="1" applyAlignment="1"/>
    <xf numFmtId="0" fontId="4" fillId="0" borderId="0" xfId="6" applyNumberFormat="1" applyFont="1" applyBorder="1" applyAlignment="1">
      <alignment wrapText="1"/>
    </xf>
    <xf numFmtId="0" fontId="7" fillId="0" borderId="0" xfId="0" applyFont="1" applyFill="1" applyBorder="1"/>
    <xf numFmtId="0" fontId="4" fillId="0" borderId="0" xfId="6" applyNumberFormat="1" applyFont="1" applyFill="1" applyBorder="1" applyAlignment="1"/>
    <xf numFmtId="0" fontId="4" fillId="0" borderId="0" xfId="6" applyNumberFormat="1" applyFont="1" applyFill="1" applyBorder="1" applyAlignment="1">
      <alignment wrapText="1"/>
    </xf>
    <xf numFmtId="0" fontId="4" fillId="0" borderId="0" xfId="2" applyFont="1" applyFill="1" applyBorder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3" xfId="2" applyFont="1" applyBorder="1"/>
    <xf numFmtId="0" fontId="4" fillId="0" borderId="4" xfId="0" applyFont="1" applyFill="1" applyBorder="1" applyAlignment="1">
      <alignment horizontal="left" indent="1"/>
    </xf>
    <xf numFmtId="0" fontId="4" fillId="0" borderId="0" xfId="2" applyFont="1" applyBorder="1" applyAlignment="1">
      <alignment horizontal="right" indent="2"/>
    </xf>
    <xf numFmtId="0" fontId="7" fillId="0" borderId="5" xfId="2" applyFont="1" applyBorder="1" applyAlignment="1">
      <alignment horizontal="left" indent="1"/>
    </xf>
    <xf numFmtId="0" fontId="4" fillId="0" borderId="4" xfId="6" applyFont="1" applyBorder="1" applyAlignment="1">
      <alignment horizontal="left" wrapText="1" indent="1"/>
    </xf>
    <xf numFmtId="0" fontId="4" fillId="0" borderId="0" xfId="2" applyFont="1" applyBorder="1" applyAlignment="1">
      <alignment horizontal="left" indent="1"/>
    </xf>
    <xf numFmtId="0" fontId="7" fillId="0" borderId="0" xfId="6" applyFont="1" applyFill="1" applyBorder="1" applyAlignment="1">
      <alignment horizontal="left"/>
    </xf>
    <xf numFmtId="0" fontId="4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1" applyFont="1"/>
    <xf numFmtId="0" fontId="23" fillId="0" borderId="0" xfId="1" applyFont="1"/>
    <xf numFmtId="0" fontId="4" fillId="2" borderId="3" xfId="6" applyFont="1" applyFill="1" applyBorder="1" applyAlignment="1">
      <alignment horizontal="right" wrapText="1"/>
    </xf>
    <xf numFmtId="0" fontId="4" fillId="2" borderId="0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 wrapText="1"/>
    </xf>
    <xf numFmtId="0" fontId="4" fillId="2" borderId="0" xfId="6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/>
    </xf>
    <xf numFmtId="0" fontId="7" fillId="2" borderId="10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/>
    </xf>
    <xf numFmtId="0" fontId="4" fillId="0" borderId="4" xfId="6" applyFont="1" applyBorder="1" applyAlignment="1">
      <alignment wrapText="1"/>
    </xf>
    <xf numFmtId="0" fontId="4" fillId="0" borderId="0" xfId="6" applyFont="1" applyBorder="1" applyAlignment="1">
      <alignment horizontal="right" indent="1"/>
    </xf>
    <xf numFmtId="0" fontId="4" fillId="0" borderId="0" xfId="6" applyFont="1" applyBorder="1" applyAlignment="1">
      <alignment horizontal="right" wrapText="1"/>
    </xf>
    <xf numFmtId="0" fontId="4" fillId="0" borderId="0" xfId="6" applyFont="1" applyBorder="1" applyAlignment="1">
      <alignment horizontal="right"/>
    </xf>
    <xf numFmtId="0" fontId="4" fillId="0" borderId="4" xfId="6" applyFont="1" applyBorder="1" applyAlignment="1">
      <alignment vertical="top" wrapText="1"/>
    </xf>
    <xf numFmtId="0" fontId="4" fillId="0" borderId="4" xfId="6" applyFont="1" applyBorder="1" applyAlignment="1">
      <alignment horizontal="left" vertical="top" wrapText="1"/>
    </xf>
    <xf numFmtId="0" fontId="4" fillId="0" borderId="4" xfId="7" applyFont="1" applyBorder="1" applyAlignment="1">
      <alignment vertical="top" wrapText="1"/>
    </xf>
    <xf numFmtId="164" fontId="4" fillId="0" borderId="0" xfId="1" applyNumberFormat="1" applyFont="1"/>
    <xf numFmtId="1" fontId="9" fillId="0" borderId="0" xfId="6" applyNumberFormat="1" applyFont="1" applyFill="1" applyBorder="1" applyAlignment="1">
      <alignment horizontal="center"/>
    </xf>
    <xf numFmtId="1" fontId="22" fillId="0" borderId="0" xfId="0" applyNumberFormat="1" applyFont="1" applyFill="1" applyBorder="1"/>
    <xf numFmtId="1" fontId="4" fillId="0" borderId="0" xfId="2" applyNumberFormat="1" applyFont="1" applyBorder="1"/>
    <xf numFmtId="1" fontId="4" fillId="0" borderId="0" xfId="2" applyNumberFormat="1" applyFont="1" applyFill="1" applyBorder="1"/>
    <xf numFmtId="0" fontId="22" fillId="0" borderId="0" xfId="0" applyFont="1"/>
    <xf numFmtId="164" fontId="22" fillId="0" borderId="0" xfId="0" applyNumberFormat="1" applyFont="1"/>
    <xf numFmtId="0" fontId="24" fillId="0" borderId="0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 wrapText="1"/>
    </xf>
    <xf numFmtId="1" fontId="4" fillId="0" borderId="0" xfId="1" applyNumberFormat="1" applyFont="1"/>
    <xf numFmtId="1" fontId="4" fillId="0" borderId="0" xfId="6" applyNumberFormat="1" applyFont="1" applyBorder="1"/>
    <xf numFmtId="1" fontId="4" fillId="0" borderId="0" xfId="6" applyNumberFormat="1" applyFont="1" applyBorder="1" applyAlignment="1">
      <alignment horizontal="right" wrapText="1"/>
    </xf>
    <xf numFmtId="0" fontId="5" fillId="0" borderId="0" xfId="8" applyFont="1" applyBorder="1"/>
    <xf numFmtId="0" fontId="6" fillId="0" borderId="0" xfId="8" applyFont="1" applyBorder="1" applyAlignment="1">
      <alignment vertical="top"/>
    </xf>
    <xf numFmtId="0" fontId="5" fillId="2" borderId="2" xfId="8" applyFont="1" applyFill="1" applyBorder="1" applyAlignment="1">
      <alignment vertical="top" wrapText="1"/>
    </xf>
    <xf numFmtId="0" fontId="5" fillId="0" borderId="4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0" fontId="6" fillId="0" borderId="0" xfId="8" applyFont="1" applyBorder="1" applyAlignment="1">
      <alignment horizontal="left" wrapText="1"/>
    </xf>
    <xf numFmtId="0" fontId="5" fillId="0" borderId="4" xfId="8" applyFont="1" applyBorder="1" applyAlignment="1">
      <alignment vertical="top" wrapText="1"/>
    </xf>
    <xf numFmtId="0" fontId="6" fillId="0" borderId="5" xfId="8" applyFont="1" applyBorder="1" applyAlignment="1">
      <alignment horizontal="left" wrapText="1"/>
    </xf>
    <xf numFmtId="0" fontId="15" fillId="0" borderId="0" xfId="0" applyFont="1"/>
    <xf numFmtId="0" fontId="4" fillId="0" borderId="0" xfId="6" applyFont="1" applyFill="1" applyBorder="1"/>
    <xf numFmtId="1" fontId="4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7" fillId="0" borderId="0" xfId="1" applyFont="1"/>
    <xf numFmtId="0" fontId="10" fillId="0" borderId="0" xfId="1" applyFont="1" applyAlignment="1">
      <alignment horizontal="left" indent="3"/>
    </xf>
    <xf numFmtId="0" fontId="25" fillId="0" borderId="0" xfId="0" applyFont="1"/>
    <xf numFmtId="0" fontId="26" fillId="0" borderId="0" xfId="1" applyFont="1"/>
    <xf numFmtId="0" fontId="5" fillId="2" borderId="4" xfId="8" applyFont="1" applyFill="1" applyBorder="1" applyAlignment="1">
      <alignment wrapText="1"/>
    </xf>
    <xf numFmtId="0" fontId="5" fillId="2" borderId="6" xfId="8" applyFont="1" applyFill="1" applyBorder="1" applyAlignment="1">
      <alignment wrapText="1"/>
    </xf>
    <xf numFmtId="0" fontId="4" fillId="0" borderId="3" xfId="6" applyFont="1" applyBorder="1" applyAlignment="1">
      <alignment horizontal="right" wrapText="1"/>
    </xf>
    <xf numFmtId="0" fontId="7" fillId="0" borderId="5" xfId="6" applyFont="1" applyBorder="1" applyAlignment="1">
      <alignment horizontal="left" vertical="top" wrapText="1"/>
    </xf>
    <xf numFmtId="0" fontId="7" fillId="0" borderId="5" xfId="6" applyFont="1" applyBorder="1" applyAlignment="1">
      <alignment horizontal="left" vertical="top" wrapText="1" indent="1"/>
    </xf>
    <xf numFmtId="0" fontId="7" fillId="0" borderId="5" xfId="7" applyFont="1" applyBorder="1" applyAlignment="1">
      <alignment horizontal="left" vertical="top" wrapText="1"/>
    </xf>
    <xf numFmtId="0" fontId="7" fillId="0" borderId="5" xfId="7" applyFont="1" applyBorder="1" applyAlignment="1">
      <alignment horizontal="left" wrapText="1"/>
    </xf>
    <xf numFmtId="0" fontId="7" fillId="0" borderId="5" xfId="1" applyFont="1" applyBorder="1"/>
    <xf numFmtId="0" fontId="4" fillId="0" borderId="4" xfId="1" applyFont="1" applyFill="1" applyBorder="1"/>
    <xf numFmtId="0" fontId="4" fillId="0" borderId="4" xfId="1" applyFont="1" applyBorder="1"/>
    <xf numFmtId="0" fontId="4" fillId="0" borderId="0" xfId="1" applyFont="1" applyAlignment="1">
      <alignment horizontal="right" indent="1"/>
    </xf>
    <xf numFmtId="1" fontId="4" fillId="0" borderId="0" xfId="1" applyNumberFormat="1" applyFont="1" applyAlignment="1">
      <alignment horizontal="right" indent="1"/>
    </xf>
    <xf numFmtId="0" fontId="7" fillId="0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vertical="top"/>
    </xf>
    <xf numFmtId="0" fontId="4" fillId="2" borderId="8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22" fillId="0" borderId="2" xfId="0" applyFont="1" applyFill="1" applyBorder="1"/>
    <xf numFmtId="0" fontId="9" fillId="0" borderId="4" xfId="0" applyFont="1" applyFill="1" applyBorder="1"/>
    <xf numFmtId="0" fontId="4" fillId="0" borderId="4" xfId="0" applyFont="1" applyFill="1" applyBorder="1"/>
    <xf numFmtId="0" fontId="6" fillId="0" borderId="5" xfId="8" applyFont="1" applyBorder="1" applyAlignment="1">
      <alignment horizontal="left" wrapText="1" indent="1"/>
    </xf>
    <xf numFmtId="0" fontId="5" fillId="0" borderId="4" xfId="8" applyFont="1" applyBorder="1" applyAlignment="1">
      <alignment horizontal="left" wrapText="1" indent="1"/>
    </xf>
    <xf numFmtId="0" fontId="4" fillId="0" borderId="0" xfId="1" applyFont="1" applyAlignment="1">
      <alignment horizontal="center"/>
    </xf>
    <xf numFmtId="0" fontId="4" fillId="2" borderId="5" xfId="6" applyFont="1" applyFill="1" applyBorder="1" applyAlignment="1">
      <alignment horizontal="right" wrapText="1"/>
    </xf>
    <xf numFmtId="0" fontId="4" fillId="2" borderId="2" xfId="6" applyFont="1" applyFill="1" applyBorder="1" applyAlignment="1">
      <alignment vertical="top" wrapText="1"/>
    </xf>
    <xf numFmtId="0" fontId="4" fillId="2" borderId="4" xfId="6" applyFont="1" applyFill="1" applyBorder="1" applyAlignment="1">
      <alignment wrapText="1"/>
    </xf>
    <xf numFmtId="0" fontId="19" fillId="0" borderId="1" xfId="6" applyFont="1" applyFill="1" applyBorder="1" applyAlignment="1">
      <alignment horizontal="right" wrapText="1"/>
    </xf>
    <xf numFmtId="0" fontId="18" fillId="0" borderId="1" xfId="6" applyFont="1" applyFill="1" applyBorder="1" applyAlignment="1">
      <alignment horizontal="right" wrapText="1"/>
    </xf>
    <xf numFmtId="0" fontId="15" fillId="3" borderId="0" xfId="0" applyFont="1" applyFill="1"/>
    <xf numFmtId="0" fontId="15" fillId="0" borderId="0" xfId="0" applyFont="1" applyFill="1"/>
    <xf numFmtId="0" fontId="5" fillId="0" borderId="0" xfId="8" applyFont="1" applyFill="1" applyBorder="1"/>
    <xf numFmtId="0" fontId="5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right" indent="1"/>
    </xf>
    <xf numFmtId="0" fontId="5" fillId="0" borderId="0" xfId="8" applyFont="1" applyFill="1" applyBorder="1" applyAlignment="1">
      <alignment horizontal="right" wrapText="1"/>
    </xf>
    <xf numFmtId="0" fontId="5" fillId="0" borderId="0" xfId="8" applyFont="1" applyFill="1" applyBorder="1" applyAlignment="1">
      <alignment horizontal="right"/>
    </xf>
    <xf numFmtId="0" fontId="5" fillId="0" borderId="2" xfId="8" applyFont="1" applyFill="1" applyBorder="1" applyAlignment="1">
      <alignment horizontal="right"/>
    </xf>
    <xf numFmtId="0" fontId="16" fillId="0" borderId="0" xfId="0" applyFont="1" applyFill="1" applyBorder="1" applyAlignment="1"/>
    <xf numFmtId="0" fontId="16" fillId="0" borderId="0" xfId="0" applyFont="1" applyFill="1" applyBorder="1"/>
    <xf numFmtId="0" fontId="6" fillId="0" borderId="5" xfId="8" applyFont="1" applyFill="1" applyBorder="1" applyAlignment="1">
      <alignment horizontal="left" wrapText="1"/>
    </xf>
    <xf numFmtId="0" fontId="5" fillId="0" borderId="4" xfId="8" applyFont="1" applyFill="1" applyBorder="1" applyAlignment="1">
      <alignment wrapText="1"/>
    </xf>
    <xf numFmtId="0" fontId="23" fillId="0" borderId="0" xfId="1" applyFont="1" applyAlignment="1">
      <alignment horizontal="right"/>
    </xf>
    <xf numFmtId="0" fontId="2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" fontId="5" fillId="0" borderId="0" xfId="1" applyNumberFormat="1" applyFont="1" applyAlignment="1">
      <alignment horizontal="right" vertical="top" indent="1"/>
    </xf>
    <xf numFmtId="0" fontId="5" fillId="0" borderId="0" xfId="1" applyFont="1" applyAlignment="1">
      <alignment horizontal="right" vertical="top" indent="1"/>
    </xf>
    <xf numFmtId="0" fontId="5" fillId="0" borderId="0" xfId="1" applyFont="1" applyFill="1" applyAlignment="1">
      <alignment horizontal="right" indent="1"/>
    </xf>
    <xf numFmtId="1" fontId="5" fillId="0" borderId="0" xfId="1" applyNumberFormat="1" applyFont="1" applyAlignment="1">
      <alignment horizontal="right" indent="1"/>
    </xf>
    <xf numFmtId="0" fontId="27" fillId="0" borderId="0" xfId="0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0" fontId="5" fillId="0" borderId="0" xfId="1" applyFont="1" applyFill="1" applyAlignment="1">
      <alignment horizontal="right" vertical="top" indent="1"/>
    </xf>
    <xf numFmtId="0" fontId="5" fillId="0" borderId="0" xfId="6" applyNumberFormat="1" applyFont="1" applyBorder="1" applyAlignment="1">
      <alignment horizontal="right" vertical="top" indent="1"/>
    </xf>
    <xf numFmtId="1" fontId="5" fillId="0" borderId="0" xfId="6" applyNumberFormat="1" applyFont="1" applyBorder="1" applyAlignment="1">
      <alignment horizontal="right" vertical="top" indent="1"/>
    </xf>
    <xf numFmtId="0" fontId="5" fillId="4" borderId="0" xfId="1" applyFont="1" applyFill="1" applyAlignment="1">
      <alignment horizontal="right" vertical="top" indent="1"/>
    </xf>
    <xf numFmtId="0" fontId="4" fillId="0" borderId="0" xfId="2" applyFont="1" applyBorder="1" applyAlignment="1">
      <alignment horizontal="right" indent="1"/>
    </xf>
    <xf numFmtId="0" fontId="4" fillId="0" borderId="0" xfId="2" applyFont="1" applyFill="1" applyBorder="1" applyAlignment="1">
      <alignment horizontal="right" indent="1"/>
    </xf>
    <xf numFmtId="0" fontId="9" fillId="0" borderId="0" xfId="4" applyFont="1" applyFill="1" applyAlignment="1">
      <alignment horizontal="right" indent="1"/>
    </xf>
    <xf numFmtId="0" fontId="9" fillId="0" borderId="0" xfId="3" applyFont="1" applyFill="1" applyAlignment="1">
      <alignment horizontal="right" indent="1"/>
    </xf>
    <xf numFmtId="49" fontId="9" fillId="0" borderId="0" xfId="3" applyNumberFormat="1" applyFont="1" applyFill="1" applyAlignment="1">
      <alignment horizontal="right" indent="1"/>
    </xf>
    <xf numFmtId="0" fontId="4" fillId="0" borderId="0" xfId="0" applyFont="1" applyFill="1" applyAlignment="1">
      <alignment horizontal="right" vertical="top" indent="1"/>
    </xf>
    <xf numFmtId="0" fontId="9" fillId="0" borderId="0" xfId="4" applyFont="1" applyFill="1" applyAlignment="1">
      <alignment horizontal="right" vertical="top" indent="1"/>
    </xf>
    <xf numFmtId="1" fontId="4" fillId="0" borderId="0" xfId="2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 indent="1"/>
    </xf>
    <xf numFmtId="1" fontId="4" fillId="0" borderId="0" xfId="0" applyNumberFormat="1" applyFont="1" applyFill="1" applyBorder="1" applyAlignment="1">
      <alignment horizontal="right" indent="1"/>
    </xf>
    <xf numFmtId="1" fontId="24" fillId="0" borderId="0" xfId="0" applyNumberFormat="1" applyFont="1" applyFill="1" applyBorder="1" applyAlignment="1">
      <alignment horizontal="right" wrapText="1" indent="1"/>
    </xf>
    <xf numFmtId="0" fontId="24" fillId="0" borderId="0" xfId="0" applyFont="1" applyFill="1" applyBorder="1" applyAlignment="1">
      <alignment horizontal="right" wrapText="1" indent="1"/>
    </xf>
    <xf numFmtId="1" fontId="4" fillId="0" borderId="0" xfId="0" applyNumberFormat="1" applyFont="1" applyFill="1" applyBorder="1" applyAlignment="1">
      <alignment horizontal="right" wrapText="1" indent="1"/>
    </xf>
    <xf numFmtId="0" fontId="5" fillId="5" borderId="0" xfId="8" applyFont="1" applyFill="1" applyBorder="1" applyAlignment="1">
      <alignment horizontal="center" wrapText="1"/>
    </xf>
    <xf numFmtId="0" fontId="5" fillId="5" borderId="9" xfId="8" applyFont="1" applyFill="1" applyBorder="1" applyAlignment="1">
      <alignment horizontal="center"/>
    </xf>
    <xf numFmtId="0" fontId="5" fillId="5" borderId="9" xfId="8" applyFont="1" applyFill="1" applyBorder="1" applyAlignment="1">
      <alignment horizontal="center" wrapText="1"/>
    </xf>
    <xf numFmtId="0" fontId="5" fillId="5" borderId="3" xfId="8" applyFont="1" applyFill="1" applyBorder="1" applyAlignment="1">
      <alignment horizontal="center"/>
    </xf>
    <xf numFmtId="0" fontId="5" fillId="5" borderId="2" xfId="8" applyFont="1" applyFill="1" applyBorder="1" applyAlignment="1">
      <alignment horizontal="center"/>
    </xf>
    <xf numFmtId="0" fontId="6" fillId="5" borderId="11" xfId="8" applyFont="1" applyFill="1" applyBorder="1" applyAlignment="1">
      <alignment horizontal="center" vertical="top" wrapText="1"/>
    </xf>
    <xf numFmtId="0" fontId="6" fillId="5" borderId="10" xfId="8" applyFont="1" applyFill="1" applyBorder="1" applyAlignment="1">
      <alignment horizontal="center" vertical="top"/>
    </xf>
    <xf numFmtId="0" fontId="6" fillId="5" borderId="10" xfId="8" applyFont="1" applyFill="1" applyBorder="1" applyAlignment="1">
      <alignment horizontal="center" vertical="top" wrapText="1"/>
    </xf>
    <xf numFmtId="0" fontId="6" fillId="5" borderId="7" xfId="8" applyFont="1" applyFill="1" applyBorder="1" applyAlignment="1">
      <alignment horizontal="center" vertical="top"/>
    </xf>
    <xf numFmtId="0" fontId="6" fillId="5" borderId="4" xfId="8" applyFont="1" applyFill="1" applyBorder="1" applyAlignment="1">
      <alignment horizontal="center" vertical="top"/>
    </xf>
    <xf numFmtId="0" fontId="5" fillId="0" borderId="0" xfId="0" applyFont="1" applyFill="1" applyAlignment="1">
      <alignment horizontal="right" indent="1"/>
    </xf>
    <xf numFmtId="0" fontId="5" fillId="0" borderId="4" xfId="0" applyFont="1" applyFill="1" applyBorder="1" applyAlignment="1">
      <alignment horizontal="right" indent="1"/>
    </xf>
    <xf numFmtId="0" fontId="15" fillId="0" borderId="0" xfId="0" applyFont="1" applyFill="1" applyAlignment="1">
      <alignment horizontal="right" indent="1"/>
    </xf>
    <xf numFmtId="0" fontId="5" fillId="0" borderId="0" xfId="0" applyFont="1" applyFill="1" applyBorder="1" applyAlignment="1">
      <alignment horizontal="right" indent="1"/>
    </xf>
    <xf numFmtId="0" fontId="20" fillId="0" borderId="0" xfId="6" applyFont="1" applyFill="1" applyBorder="1" applyAlignment="1">
      <alignment horizontal="right" wrapText="1" indent="1"/>
    </xf>
    <xf numFmtId="0" fontId="15" fillId="0" borderId="0" xfId="0" applyFont="1" applyBorder="1"/>
    <xf numFmtId="0" fontId="5" fillId="0" borderId="0" xfId="0" applyFont="1" applyFill="1" applyBorder="1" applyAlignment="1">
      <alignment horizontal="right"/>
    </xf>
    <xf numFmtId="0" fontId="18" fillId="0" borderId="0" xfId="6" applyFont="1" applyFill="1" applyBorder="1" applyAlignment="1">
      <alignment horizontal="right" wrapText="1"/>
    </xf>
    <xf numFmtId="0" fontId="4" fillId="2" borderId="4" xfId="6" applyFont="1" applyFill="1" applyBorder="1" applyAlignment="1">
      <alignment wrapText="1"/>
    </xf>
    <xf numFmtId="0" fontId="4" fillId="2" borderId="6" xfId="6" applyFont="1" applyFill="1" applyBorder="1" applyAlignment="1">
      <alignment wrapText="1"/>
    </xf>
    <xf numFmtId="0" fontId="4" fillId="2" borderId="5" xfId="6" applyFont="1" applyFill="1" applyBorder="1" applyAlignment="1">
      <alignment horizontal="right" wrapText="1"/>
    </xf>
    <xf numFmtId="0" fontId="4" fillId="2" borderId="7" xfId="6" applyFont="1" applyFill="1" applyBorder="1" applyAlignment="1">
      <alignment horizontal="right" wrapText="1"/>
    </xf>
    <xf numFmtId="0" fontId="4" fillId="2" borderId="8" xfId="6" applyFont="1" applyFill="1" applyBorder="1" applyAlignment="1">
      <alignment horizontal="center" vertical="center" wrapText="1"/>
    </xf>
    <xf numFmtId="1" fontId="4" fillId="2" borderId="8" xfId="6" applyNumberFormat="1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5" fillId="2" borderId="3" xfId="8" applyFont="1" applyFill="1" applyBorder="1" applyAlignment="1">
      <alignment horizontal="center" wrapText="1"/>
    </xf>
    <xf numFmtId="0" fontId="5" fillId="2" borderId="5" xfId="8" applyFont="1" applyFill="1" applyBorder="1" applyAlignment="1">
      <alignment horizontal="center" wrapText="1"/>
    </xf>
    <xf numFmtId="0" fontId="5" fillId="2" borderId="7" xfId="8" applyFont="1" applyFill="1" applyBorder="1" applyAlignment="1">
      <alignment horizontal="center" wrapText="1"/>
    </xf>
    <xf numFmtId="0" fontId="5" fillId="5" borderId="12" xfId="8" applyFont="1" applyFill="1" applyBorder="1" applyAlignment="1">
      <alignment horizontal="center" vertical="center"/>
    </xf>
    <xf numFmtId="0" fontId="5" fillId="5" borderId="14" xfId="8" applyFont="1" applyFill="1" applyBorder="1" applyAlignment="1">
      <alignment horizontal="center" vertical="center"/>
    </xf>
    <xf numFmtId="0" fontId="5" fillId="5" borderId="9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wrapText="1"/>
    </xf>
    <xf numFmtId="0" fontId="5" fillId="5" borderId="13" xfId="8" applyFont="1" applyFill="1" applyBorder="1" applyAlignment="1">
      <alignment horizontal="center" wrapText="1"/>
    </xf>
    <xf numFmtId="0" fontId="5" fillId="5" borderId="14" xfId="8" applyFont="1" applyFill="1" applyBorder="1" applyAlignment="1">
      <alignment horizontal="center" wrapText="1"/>
    </xf>
    <xf numFmtId="0" fontId="5" fillId="5" borderId="12" xfId="8" applyFont="1" applyFill="1" applyBorder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_Sheet1" xfId="6"/>
    <cellStyle name="Normal_SSPocetak09-10" xfId="7"/>
    <cellStyle name="Normal_SSPocetak09-10prilog" xfId="8"/>
  </cellStyles>
  <dxfs count="0"/>
  <tableStyles count="0" defaultTableStyle="TableStyleMedium9" defaultPivotStyle="PivotStyleLight16"/>
  <colors>
    <mruColors>
      <color rgb="FFF2F2F2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Q28" sqref="Q28"/>
    </sheetView>
  </sheetViews>
  <sheetFormatPr defaultRowHeight="12.75" x14ac:dyDescent="0.2"/>
  <cols>
    <col min="1" max="1" width="25.28515625" style="47" customWidth="1"/>
    <col min="2" max="2" width="8.7109375" style="47" customWidth="1"/>
    <col min="3" max="3" width="8.7109375" style="74" customWidth="1"/>
    <col min="4" max="12" width="8.7109375" style="47" customWidth="1"/>
    <col min="13" max="13" width="26.28515625" style="47" customWidth="1"/>
    <col min="14" max="16384" width="9.140625" style="47"/>
  </cols>
  <sheetData>
    <row r="1" spans="1:13" ht="15.75" customHeight="1" x14ac:dyDescent="0.2">
      <c r="K1" s="48"/>
      <c r="L1" s="48"/>
      <c r="M1" s="139" t="s">
        <v>24</v>
      </c>
    </row>
    <row r="2" spans="1:13" x14ac:dyDescent="0.2">
      <c r="A2" s="95" t="s">
        <v>145</v>
      </c>
      <c r="K2" s="48"/>
      <c r="L2" s="48"/>
      <c r="M2" s="140" t="s">
        <v>211</v>
      </c>
    </row>
    <row r="3" spans="1:13" x14ac:dyDescent="0.2">
      <c r="K3" s="48"/>
      <c r="L3" s="48"/>
      <c r="M3" s="138" t="s">
        <v>212</v>
      </c>
    </row>
    <row r="5" spans="1:13" x14ac:dyDescent="0.2">
      <c r="A5" s="17" t="s">
        <v>209</v>
      </c>
      <c r="B5" s="17"/>
      <c r="C5" s="75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">
      <c r="A6" s="18" t="s">
        <v>210</v>
      </c>
      <c r="B6" s="17"/>
      <c r="C6" s="75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.75" customHeight="1" x14ac:dyDescent="0.2">
      <c r="A7" s="122"/>
      <c r="B7" s="186" t="s">
        <v>49</v>
      </c>
      <c r="C7" s="187" t="s">
        <v>50</v>
      </c>
      <c r="D7" s="186" t="s">
        <v>51</v>
      </c>
      <c r="E7" s="186" t="s">
        <v>52</v>
      </c>
      <c r="F7" s="186"/>
      <c r="G7" s="186"/>
      <c r="H7" s="186"/>
      <c r="I7" s="186"/>
      <c r="J7" s="186"/>
      <c r="K7" s="186"/>
      <c r="L7" s="186"/>
      <c r="M7" s="49"/>
    </row>
    <row r="8" spans="1:13" ht="15.75" customHeight="1" x14ac:dyDescent="0.2">
      <c r="A8" s="123"/>
      <c r="B8" s="186"/>
      <c r="C8" s="187"/>
      <c r="D8" s="186"/>
      <c r="E8" s="186" t="s">
        <v>2</v>
      </c>
      <c r="F8" s="186"/>
      <c r="G8" s="186" t="s">
        <v>3</v>
      </c>
      <c r="H8" s="186"/>
      <c r="I8" s="188" t="s">
        <v>4</v>
      </c>
      <c r="J8" s="188"/>
      <c r="K8" s="188" t="s">
        <v>146</v>
      </c>
      <c r="L8" s="188"/>
      <c r="M8" s="121"/>
    </row>
    <row r="9" spans="1:13" x14ac:dyDescent="0.2">
      <c r="A9" s="182"/>
      <c r="B9" s="186"/>
      <c r="C9" s="187"/>
      <c r="D9" s="186"/>
      <c r="E9" s="50" t="s">
        <v>8</v>
      </c>
      <c r="F9" s="51" t="s">
        <v>6</v>
      </c>
      <c r="G9" s="50" t="s">
        <v>8</v>
      </c>
      <c r="H9" s="52" t="s">
        <v>6</v>
      </c>
      <c r="I9" s="53" t="s">
        <v>8</v>
      </c>
      <c r="J9" s="51" t="s">
        <v>6</v>
      </c>
      <c r="K9" s="51" t="s">
        <v>8</v>
      </c>
      <c r="L9" s="51" t="s">
        <v>6</v>
      </c>
      <c r="M9" s="184"/>
    </row>
    <row r="10" spans="1:13" x14ac:dyDescent="0.2">
      <c r="A10" s="183"/>
      <c r="B10" s="186"/>
      <c r="C10" s="187"/>
      <c r="D10" s="186"/>
      <c r="E10" s="54" t="s">
        <v>9</v>
      </c>
      <c r="F10" s="55" t="s">
        <v>7</v>
      </c>
      <c r="G10" s="54" t="s">
        <v>9</v>
      </c>
      <c r="H10" s="56" t="s">
        <v>7</v>
      </c>
      <c r="I10" s="57" t="s">
        <v>9</v>
      </c>
      <c r="J10" s="55" t="s">
        <v>7</v>
      </c>
      <c r="K10" s="55" t="s">
        <v>9</v>
      </c>
      <c r="L10" s="55" t="s">
        <v>7</v>
      </c>
      <c r="M10" s="185"/>
    </row>
    <row r="11" spans="1:13" ht="9" customHeight="1" x14ac:dyDescent="0.2">
      <c r="A11" s="58"/>
      <c r="B11" s="59"/>
      <c r="C11" s="76"/>
      <c r="D11" s="61"/>
      <c r="E11" s="60"/>
      <c r="F11" s="61"/>
      <c r="G11" s="60"/>
      <c r="H11" s="60"/>
      <c r="I11" s="61"/>
      <c r="J11" s="61"/>
      <c r="K11" s="61"/>
      <c r="L11" s="61"/>
      <c r="M11" s="98"/>
    </row>
    <row r="12" spans="1:13" ht="15" customHeight="1" x14ac:dyDescent="0.2">
      <c r="A12" s="62" t="s">
        <v>0</v>
      </c>
      <c r="B12" s="141">
        <f t="shared" ref="B12:L12" si="0">SUM(B15,B18,B21,B24,B27,B30)</f>
        <v>1773</v>
      </c>
      <c r="C12" s="141">
        <f t="shared" si="0"/>
        <v>40035</v>
      </c>
      <c r="D12" s="141">
        <f t="shared" si="0"/>
        <v>20143</v>
      </c>
      <c r="E12" s="141">
        <f t="shared" si="0"/>
        <v>10285</v>
      </c>
      <c r="F12" s="141">
        <f t="shared" si="0"/>
        <v>5029</v>
      </c>
      <c r="G12" s="141">
        <f t="shared" si="0"/>
        <v>10465</v>
      </c>
      <c r="H12" s="141">
        <f t="shared" si="0"/>
        <v>5039</v>
      </c>
      <c r="I12" s="141">
        <f t="shared" si="0"/>
        <v>10702</v>
      </c>
      <c r="J12" s="141">
        <f t="shared" si="0"/>
        <v>5266</v>
      </c>
      <c r="K12" s="141">
        <f t="shared" si="0"/>
        <v>8583</v>
      </c>
      <c r="L12" s="141">
        <f t="shared" si="0"/>
        <v>4809</v>
      </c>
      <c r="M12" s="99" t="s">
        <v>1</v>
      </c>
    </row>
    <row r="13" spans="1:13" ht="15" customHeight="1" x14ac:dyDescent="0.2">
      <c r="A13" s="63" t="s">
        <v>31</v>
      </c>
      <c r="B13" s="141">
        <f t="shared" ref="B13:L13" si="1">SUM(B16,B19,B22,B25,B28,B31)</f>
        <v>41</v>
      </c>
      <c r="C13" s="141">
        <f t="shared" si="1"/>
        <v>773</v>
      </c>
      <c r="D13" s="141">
        <f t="shared" si="1"/>
        <v>420</v>
      </c>
      <c r="E13" s="141">
        <f t="shared" si="1"/>
        <v>214</v>
      </c>
      <c r="F13" s="141">
        <f t="shared" si="1"/>
        <v>122</v>
      </c>
      <c r="G13" s="141">
        <f t="shared" si="1"/>
        <v>203</v>
      </c>
      <c r="H13" s="141">
        <f t="shared" si="1"/>
        <v>106</v>
      </c>
      <c r="I13" s="141">
        <f t="shared" si="1"/>
        <v>197</v>
      </c>
      <c r="J13" s="141">
        <f t="shared" si="1"/>
        <v>100</v>
      </c>
      <c r="K13" s="141">
        <f t="shared" si="1"/>
        <v>159</v>
      </c>
      <c r="L13" s="141">
        <f t="shared" si="1"/>
        <v>92</v>
      </c>
      <c r="M13" s="100" t="s">
        <v>34</v>
      </c>
    </row>
    <row r="14" spans="1:13" ht="15" customHeight="1" x14ac:dyDescent="0.2">
      <c r="A14" s="63"/>
      <c r="B14" s="142"/>
      <c r="C14" s="141"/>
      <c r="D14" s="142"/>
      <c r="E14" s="142"/>
      <c r="F14" s="142"/>
      <c r="G14" s="142"/>
      <c r="H14" s="142"/>
      <c r="I14" s="142"/>
      <c r="J14" s="142"/>
      <c r="K14" s="142"/>
      <c r="L14" s="142"/>
      <c r="M14" s="100"/>
    </row>
    <row r="15" spans="1:13" ht="15" customHeight="1" x14ac:dyDescent="0.25">
      <c r="A15" s="62" t="s">
        <v>10</v>
      </c>
      <c r="B15" s="143">
        <v>406</v>
      </c>
      <c r="C15" s="144">
        <v>8875</v>
      </c>
      <c r="D15" s="144">
        <v>5605</v>
      </c>
      <c r="E15" s="145">
        <v>2141</v>
      </c>
      <c r="F15" s="145">
        <v>1362</v>
      </c>
      <c r="G15" s="145">
        <v>2157</v>
      </c>
      <c r="H15" s="145">
        <v>1321</v>
      </c>
      <c r="I15" s="145">
        <v>2343</v>
      </c>
      <c r="J15" s="145">
        <v>1483</v>
      </c>
      <c r="K15" s="145">
        <v>2234</v>
      </c>
      <c r="L15" s="145">
        <v>1439</v>
      </c>
      <c r="M15" s="99" t="s">
        <v>23</v>
      </c>
    </row>
    <row r="16" spans="1:13" ht="15" customHeight="1" x14ac:dyDescent="0.2">
      <c r="A16" s="63" t="s">
        <v>31</v>
      </c>
      <c r="B16" s="142">
        <v>12</v>
      </c>
      <c r="C16" s="141">
        <f>E16+G16+I16+K16</f>
        <v>267</v>
      </c>
      <c r="D16" s="141">
        <f>F16+H16+J16+L16</f>
        <v>159</v>
      </c>
      <c r="E16" s="142">
        <v>89</v>
      </c>
      <c r="F16" s="142">
        <v>44</v>
      </c>
      <c r="G16" s="142">
        <v>70</v>
      </c>
      <c r="H16" s="142">
        <v>41</v>
      </c>
      <c r="I16" s="142">
        <v>56</v>
      </c>
      <c r="J16" s="142">
        <v>38</v>
      </c>
      <c r="K16" s="142">
        <v>52</v>
      </c>
      <c r="L16" s="142">
        <v>36</v>
      </c>
      <c r="M16" s="100" t="s">
        <v>34</v>
      </c>
    </row>
    <row r="17" spans="1:13" ht="15" customHeight="1" x14ac:dyDescent="0.2">
      <c r="A17" s="63"/>
      <c r="B17" s="142"/>
      <c r="C17" s="141"/>
      <c r="D17" s="142"/>
      <c r="E17" s="142"/>
      <c r="F17" s="142"/>
      <c r="G17" s="142"/>
      <c r="H17" s="142"/>
      <c r="I17" s="142"/>
      <c r="J17" s="142"/>
      <c r="K17" s="142"/>
      <c r="L17" s="142"/>
      <c r="M17" s="100"/>
    </row>
    <row r="18" spans="1:13" ht="15" customHeight="1" x14ac:dyDescent="0.2">
      <c r="A18" s="62" t="s">
        <v>148</v>
      </c>
      <c r="B18" s="142">
        <v>1047</v>
      </c>
      <c r="C18" s="141">
        <f>E18+G18+I18+K18</f>
        <v>24848</v>
      </c>
      <c r="D18" s="141">
        <f>F18+H18+J18+L18</f>
        <v>13067</v>
      </c>
      <c r="E18" s="142">
        <v>6070</v>
      </c>
      <c r="F18" s="142">
        <v>3205</v>
      </c>
      <c r="G18" s="142">
        <v>6210</v>
      </c>
      <c r="H18" s="142">
        <v>3229</v>
      </c>
      <c r="I18" s="142">
        <v>6330</v>
      </c>
      <c r="J18" s="142">
        <v>3311</v>
      </c>
      <c r="K18" s="142">
        <v>6238</v>
      </c>
      <c r="L18" s="142">
        <v>3322</v>
      </c>
      <c r="M18" s="99" t="s">
        <v>147</v>
      </c>
    </row>
    <row r="19" spans="1:13" ht="15" customHeight="1" x14ac:dyDescent="0.2">
      <c r="A19" s="63" t="s">
        <v>31</v>
      </c>
      <c r="B19" s="142">
        <v>29</v>
      </c>
      <c r="C19" s="141">
        <f>E19+G19+I19+K19</f>
        <v>506</v>
      </c>
      <c r="D19" s="141">
        <f>F19+H19+J19+L19</f>
        <v>261</v>
      </c>
      <c r="E19" s="142">
        <v>125</v>
      </c>
      <c r="F19" s="142">
        <v>78</v>
      </c>
      <c r="G19" s="142">
        <v>133</v>
      </c>
      <c r="H19" s="142">
        <v>65</v>
      </c>
      <c r="I19" s="142">
        <v>141</v>
      </c>
      <c r="J19" s="142">
        <v>62</v>
      </c>
      <c r="K19" s="142">
        <v>107</v>
      </c>
      <c r="L19" s="142">
        <v>56</v>
      </c>
      <c r="M19" s="100" t="s">
        <v>34</v>
      </c>
    </row>
    <row r="20" spans="1:13" ht="15" customHeight="1" x14ac:dyDescent="0.2">
      <c r="A20" s="63"/>
      <c r="B20" s="142"/>
      <c r="C20" s="141"/>
      <c r="D20" s="142"/>
      <c r="E20" s="142"/>
      <c r="F20" s="142"/>
      <c r="G20" s="142"/>
      <c r="H20" s="142"/>
      <c r="I20" s="142"/>
      <c r="J20" s="142"/>
      <c r="K20" s="142"/>
      <c r="L20" s="142"/>
      <c r="M20" s="100"/>
    </row>
    <row r="21" spans="1:13" ht="15" customHeight="1" x14ac:dyDescent="0.2">
      <c r="A21" s="62" t="s">
        <v>11</v>
      </c>
      <c r="B21" s="142">
        <v>20</v>
      </c>
      <c r="C21" s="141">
        <v>275</v>
      </c>
      <c r="D21" s="142">
        <v>167</v>
      </c>
      <c r="E21" s="142">
        <v>71</v>
      </c>
      <c r="F21" s="142">
        <v>42</v>
      </c>
      <c r="G21" s="142">
        <v>71</v>
      </c>
      <c r="H21" s="142">
        <v>46</v>
      </c>
      <c r="I21" s="142">
        <v>64</v>
      </c>
      <c r="J21" s="142">
        <v>31</v>
      </c>
      <c r="K21" s="142">
        <v>69</v>
      </c>
      <c r="L21" s="142">
        <v>48</v>
      </c>
      <c r="M21" s="99" t="s">
        <v>14</v>
      </c>
    </row>
    <row r="22" spans="1:13" ht="15" customHeight="1" x14ac:dyDescent="0.2">
      <c r="A22" s="63" t="s">
        <v>31</v>
      </c>
      <c r="B22" s="142" t="s">
        <v>199</v>
      </c>
      <c r="C22" s="141" t="s">
        <v>199</v>
      </c>
      <c r="D22" s="142" t="s">
        <v>199</v>
      </c>
      <c r="E22" s="141" t="s">
        <v>199</v>
      </c>
      <c r="F22" s="142" t="s">
        <v>199</v>
      </c>
      <c r="G22" s="141" t="s">
        <v>199</v>
      </c>
      <c r="H22" s="142" t="s">
        <v>199</v>
      </c>
      <c r="I22" s="141" t="s">
        <v>199</v>
      </c>
      <c r="J22" s="142" t="s">
        <v>199</v>
      </c>
      <c r="K22" s="141" t="s">
        <v>199</v>
      </c>
      <c r="L22" s="142" t="s">
        <v>199</v>
      </c>
      <c r="M22" s="100" t="s">
        <v>34</v>
      </c>
    </row>
    <row r="23" spans="1:13" ht="15" customHeight="1" x14ac:dyDescent="0.2">
      <c r="A23" s="63"/>
      <c r="B23" s="142"/>
      <c r="C23" s="141"/>
      <c r="D23" s="142"/>
      <c r="E23" s="142"/>
      <c r="F23" s="142"/>
      <c r="G23" s="142"/>
      <c r="H23" s="142"/>
      <c r="I23" s="142"/>
      <c r="J23" s="142"/>
      <c r="K23" s="142"/>
      <c r="L23" s="142"/>
      <c r="M23" s="99"/>
    </row>
    <row r="24" spans="1:13" ht="15" customHeight="1" x14ac:dyDescent="0.25">
      <c r="A24" s="62" t="s">
        <v>12</v>
      </c>
      <c r="B24" s="142">
        <v>5</v>
      </c>
      <c r="C24" s="144">
        <v>80</v>
      </c>
      <c r="D24" s="146" t="s">
        <v>199</v>
      </c>
      <c r="E24" s="142">
        <v>12</v>
      </c>
      <c r="F24" s="142" t="s">
        <v>199</v>
      </c>
      <c r="G24" s="142">
        <v>18</v>
      </c>
      <c r="H24" s="142" t="s">
        <v>199</v>
      </c>
      <c r="I24" s="142">
        <v>11</v>
      </c>
      <c r="J24" s="142" t="s">
        <v>199</v>
      </c>
      <c r="K24" s="142">
        <v>39</v>
      </c>
      <c r="L24" s="142" t="s">
        <v>199</v>
      </c>
      <c r="M24" s="99" t="s">
        <v>15</v>
      </c>
    </row>
    <row r="25" spans="1:13" ht="15" customHeight="1" x14ac:dyDescent="0.2">
      <c r="A25" s="63" t="s">
        <v>31</v>
      </c>
      <c r="B25" s="142" t="s">
        <v>199</v>
      </c>
      <c r="C25" s="142" t="s">
        <v>199</v>
      </c>
      <c r="D25" s="142" t="s">
        <v>199</v>
      </c>
      <c r="E25" s="142" t="s">
        <v>199</v>
      </c>
      <c r="F25" s="142" t="s">
        <v>199</v>
      </c>
      <c r="G25" s="142" t="s">
        <v>199</v>
      </c>
      <c r="H25" s="142" t="s">
        <v>199</v>
      </c>
      <c r="I25" s="142" t="s">
        <v>199</v>
      </c>
      <c r="J25" s="142" t="s">
        <v>199</v>
      </c>
      <c r="K25" s="142" t="s">
        <v>199</v>
      </c>
      <c r="L25" s="142" t="s">
        <v>199</v>
      </c>
      <c r="M25" s="100" t="s">
        <v>34</v>
      </c>
    </row>
    <row r="26" spans="1:13" ht="15" customHeight="1" x14ac:dyDescent="0.2">
      <c r="A26" s="63"/>
      <c r="B26" s="142"/>
      <c r="C26" s="141"/>
      <c r="D26" s="142"/>
      <c r="E26" s="142"/>
      <c r="F26" s="142"/>
      <c r="G26" s="142"/>
      <c r="H26" s="142"/>
      <c r="I26" s="142"/>
      <c r="J26" s="142"/>
      <c r="K26" s="142"/>
      <c r="L26" s="142"/>
      <c r="M26" s="100"/>
    </row>
    <row r="27" spans="1:13" ht="15" customHeight="1" x14ac:dyDescent="0.2">
      <c r="A27" s="62" t="s">
        <v>13</v>
      </c>
      <c r="B27" s="147">
        <v>273</v>
      </c>
      <c r="C27" s="141">
        <f>E27+G27+I27</f>
        <v>5832</v>
      </c>
      <c r="D27" s="142">
        <v>1250</v>
      </c>
      <c r="E27" s="142">
        <v>1967</v>
      </c>
      <c r="F27" s="142">
        <v>406</v>
      </c>
      <c r="G27" s="142">
        <v>1957</v>
      </c>
      <c r="H27" s="142">
        <v>422</v>
      </c>
      <c r="I27" s="142">
        <v>1908</v>
      </c>
      <c r="J27" s="142">
        <v>422</v>
      </c>
      <c r="K27" s="142" t="s">
        <v>199</v>
      </c>
      <c r="L27" s="142" t="s">
        <v>199</v>
      </c>
      <c r="M27" s="99" t="s">
        <v>16</v>
      </c>
    </row>
    <row r="28" spans="1:13" ht="15" customHeight="1" x14ac:dyDescent="0.2">
      <c r="A28" s="63" t="s">
        <v>31</v>
      </c>
      <c r="B28" s="147" t="s">
        <v>199</v>
      </c>
      <c r="C28" s="141" t="s">
        <v>199</v>
      </c>
      <c r="D28" s="141" t="s">
        <v>199</v>
      </c>
      <c r="E28" s="141" t="s">
        <v>199</v>
      </c>
      <c r="F28" s="141" t="s">
        <v>199</v>
      </c>
      <c r="G28" s="141" t="s">
        <v>199</v>
      </c>
      <c r="H28" s="141" t="s">
        <v>199</v>
      </c>
      <c r="I28" s="141" t="s">
        <v>199</v>
      </c>
      <c r="J28" s="141" t="s">
        <v>199</v>
      </c>
      <c r="K28" s="141" t="s">
        <v>199</v>
      </c>
      <c r="L28" s="141" t="s">
        <v>199</v>
      </c>
      <c r="M28" s="99" t="s">
        <v>34</v>
      </c>
    </row>
    <row r="29" spans="1:13" ht="15" customHeight="1" x14ac:dyDescent="0.2">
      <c r="A29" s="63"/>
      <c r="B29" s="147"/>
      <c r="C29" s="141"/>
      <c r="D29" s="142"/>
      <c r="E29" s="142"/>
      <c r="F29" s="142"/>
      <c r="G29" s="142"/>
      <c r="H29" s="142"/>
      <c r="I29" s="142"/>
      <c r="J29" s="142"/>
      <c r="K29" s="142"/>
      <c r="L29" s="142"/>
      <c r="M29" s="99"/>
    </row>
    <row r="30" spans="1:13" ht="26.25" customHeight="1" x14ac:dyDescent="0.2">
      <c r="A30" s="64" t="s">
        <v>17</v>
      </c>
      <c r="B30" s="142">
        <v>22</v>
      </c>
      <c r="C30" s="141">
        <v>125</v>
      </c>
      <c r="D30" s="142">
        <v>54</v>
      </c>
      <c r="E30" s="142">
        <v>24</v>
      </c>
      <c r="F30" s="142">
        <v>14</v>
      </c>
      <c r="G30" s="142">
        <v>52</v>
      </c>
      <c r="H30" s="142">
        <v>21</v>
      </c>
      <c r="I30" s="142">
        <v>46</v>
      </c>
      <c r="J30" s="142">
        <v>19</v>
      </c>
      <c r="K30" s="142">
        <v>3</v>
      </c>
      <c r="L30" s="142" t="s">
        <v>199</v>
      </c>
      <c r="M30" s="101" t="s">
        <v>18</v>
      </c>
    </row>
    <row r="31" spans="1:13" ht="15" customHeight="1" x14ac:dyDescent="0.2">
      <c r="A31" s="63" t="s">
        <v>31</v>
      </c>
      <c r="B31" s="148" t="s">
        <v>199</v>
      </c>
      <c r="C31" s="141" t="s">
        <v>199</v>
      </c>
      <c r="D31" s="141" t="s">
        <v>199</v>
      </c>
      <c r="E31" s="141" t="s">
        <v>199</v>
      </c>
      <c r="F31" s="141" t="s">
        <v>199</v>
      </c>
      <c r="G31" s="141" t="s">
        <v>199</v>
      </c>
      <c r="H31" s="141" t="s">
        <v>199</v>
      </c>
      <c r="I31" s="141" t="s">
        <v>199</v>
      </c>
      <c r="J31" s="141" t="s">
        <v>199</v>
      </c>
      <c r="K31" s="141" t="s">
        <v>199</v>
      </c>
      <c r="L31" s="141" t="s">
        <v>199</v>
      </c>
      <c r="M31" s="100" t="s">
        <v>34</v>
      </c>
    </row>
    <row r="32" spans="1:13" ht="15" customHeight="1" x14ac:dyDescent="0.2">
      <c r="A32" s="63"/>
      <c r="B32" s="148"/>
      <c r="C32" s="149"/>
      <c r="D32" s="148"/>
      <c r="E32" s="148"/>
      <c r="F32" s="148"/>
      <c r="G32" s="148"/>
      <c r="H32" s="148"/>
      <c r="I32" s="148"/>
      <c r="J32" s="148"/>
      <c r="K32" s="148"/>
      <c r="L32" s="148"/>
      <c r="M32" s="102"/>
    </row>
    <row r="33" spans="1:13" x14ac:dyDescent="0.2">
      <c r="A33" s="104" t="s">
        <v>59</v>
      </c>
      <c r="B33" s="150"/>
      <c r="C33" s="141">
        <v>531</v>
      </c>
      <c r="D33" s="142">
        <v>272</v>
      </c>
      <c r="E33" s="142">
        <v>287</v>
      </c>
      <c r="F33" s="142">
        <v>133</v>
      </c>
      <c r="G33" s="142">
        <v>70</v>
      </c>
      <c r="H33" s="142">
        <v>39</v>
      </c>
      <c r="I33" s="142">
        <v>111</v>
      </c>
      <c r="J33" s="142">
        <v>63</v>
      </c>
      <c r="K33" s="142">
        <v>63</v>
      </c>
      <c r="L33" s="142">
        <v>37</v>
      </c>
      <c r="M33" s="103" t="s">
        <v>141</v>
      </c>
    </row>
    <row r="34" spans="1:13" x14ac:dyDescent="0.2">
      <c r="A34" s="105" t="s">
        <v>208</v>
      </c>
      <c r="B34" s="120"/>
      <c r="C34" s="107"/>
      <c r="D34" s="106"/>
      <c r="E34" s="106"/>
      <c r="F34" s="106"/>
      <c r="G34" s="106"/>
      <c r="H34" s="106"/>
      <c r="I34" s="106"/>
      <c r="J34" s="106"/>
      <c r="K34" s="106"/>
      <c r="L34" s="106"/>
      <c r="M34" s="103" t="s">
        <v>208</v>
      </c>
    </row>
    <row r="35" spans="1:13" x14ac:dyDescent="0.2">
      <c r="M35" s="92"/>
    </row>
    <row r="36" spans="1:13" x14ac:dyDescent="0.2">
      <c r="B36" s="65"/>
    </row>
    <row r="38" spans="1:13" x14ac:dyDescent="0.2">
      <c r="C38" s="65"/>
      <c r="I38" s="65"/>
    </row>
    <row r="41" spans="1:13" x14ac:dyDescent="0.2">
      <c r="C41" s="65"/>
    </row>
    <row r="42" spans="1:13" x14ac:dyDescent="0.2">
      <c r="C42" s="65"/>
    </row>
    <row r="43" spans="1:13" x14ac:dyDescent="0.2">
      <c r="C43" s="65"/>
    </row>
  </sheetData>
  <mergeCells count="10">
    <mergeCell ref="A9:A10"/>
    <mergeCell ref="M9:M10"/>
    <mergeCell ref="B7:B10"/>
    <mergeCell ref="C7:C10"/>
    <mergeCell ref="D7:D10"/>
    <mergeCell ref="E7:L7"/>
    <mergeCell ref="E8:F8"/>
    <mergeCell ref="G8:H8"/>
    <mergeCell ref="I8:J8"/>
    <mergeCell ref="K8:L8"/>
  </mergeCells>
  <printOptions horizontalCentered="1"/>
  <pageMargins left="0.19685039370078741" right="0.19685039370078741" top="0.51181102362204722" bottom="0.74803149606299213" header="0.31496062992125984" footer="0.51181102362204722"/>
  <pageSetup paperSize="9" scale="97" orientation="landscape" r:id="rId1"/>
  <headerFooter>
    <oddHeader>&amp;R&amp;G</oddHeader>
    <oddFooter>&amp;C&amp;"Tahoma,Regular"&amp;9&amp;P/&amp;N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F29" sqref="F29"/>
    </sheetView>
  </sheetViews>
  <sheetFormatPr defaultRowHeight="12.75" x14ac:dyDescent="0.2"/>
  <cols>
    <col min="1" max="1" width="13.7109375" style="11" customWidth="1"/>
    <col min="2" max="7" width="10.7109375" style="11" customWidth="1"/>
    <col min="8" max="8" width="13.7109375" style="11" customWidth="1"/>
    <col min="9" max="9" width="7.140625" style="11" customWidth="1"/>
    <col min="10" max="11" width="8.140625" style="11" customWidth="1"/>
    <col min="12" max="12" width="12.7109375" style="13" customWidth="1"/>
    <col min="13" max="16384" width="9.140625" style="11"/>
  </cols>
  <sheetData>
    <row r="1" spans="1:8" ht="15" customHeight="1" x14ac:dyDescent="0.2">
      <c r="A1" s="21" t="s">
        <v>39</v>
      </c>
      <c r="B1" s="22"/>
      <c r="C1" s="23"/>
      <c r="D1" s="22"/>
      <c r="E1" s="23"/>
      <c r="F1" s="22"/>
      <c r="G1" s="23"/>
    </row>
    <row r="2" spans="1:8" ht="15" customHeight="1" x14ac:dyDescent="0.2">
      <c r="A2" s="21" t="s">
        <v>206</v>
      </c>
      <c r="B2" s="22"/>
      <c r="C2" s="23"/>
      <c r="D2" s="22"/>
      <c r="E2" s="23"/>
      <c r="F2" s="22"/>
      <c r="G2" s="23"/>
    </row>
    <row r="3" spans="1:8" ht="15" customHeight="1" x14ac:dyDescent="0.2">
      <c r="A3" s="24" t="s">
        <v>25</v>
      </c>
      <c r="B3" s="25"/>
      <c r="C3" s="26"/>
      <c r="D3" s="25"/>
      <c r="E3" s="26"/>
      <c r="F3" s="25"/>
      <c r="G3" s="26"/>
      <c r="H3" s="27"/>
    </row>
    <row r="4" spans="1:8" ht="15" customHeight="1" x14ac:dyDescent="0.2">
      <c r="A4" s="24" t="s">
        <v>207</v>
      </c>
      <c r="B4" s="25"/>
      <c r="C4" s="26"/>
      <c r="D4" s="25"/>
      <c r="E4" s="26"/>
      <c r="F4" s="25"/>
      <c r="G4" s="26"/>
      <c r="H4" s="27"/>
    </row>
    <row r="5" spans="1:8" ht="32.25" customHeight="1" x14ac:dyDescent="0.2">
      <c r="A5" s="28"/>
      <c r="B5" s="189" t="s">
        <v>43</v>
      </c>
      <c r="C5" s="190"/>
      <c r="D5" s="190"/>
      <c r="E5" s="190"/>
      <c r="F5" s="190"/>
      <c r="G5" s="191"/>
      <c r="H5" s="9"/>
    </row>
    <row r="6" spans="1:8" ht="78.75" customHeight="1" x14ac:dyDescent="0.2">
      <c r="A6" s="29"/>
      <c r="B6" s="189" t="s">
        <v>44</v>
      </c>
      <c r="C6" s="191"/>
      <c r="D6" s="189" t="s">
        <v>45</v>
      </c>
      <c r="E6" s="191"/>
      <c r="F6" s="189" t="s">
        <v>46</v>
      </c>
      <c r="G6" s="191"/>
      <c r="H6" s="10"/>
    </row>
    <row r="7" spans="1:8" ht="29.25" customHeight="1" x14ac:dyDescent="0.2">
      <c r="A7" s="30"/>
      <c r="B7" s="31" t="s">
        <v>47</v>
      </c>
      <c r="C7" s="31" t="s">
        <v>48</v>
      </c>
      <c r="D7" s="31" t="s">
        <v>47</v>
      </c>
      <c r="E7" s="31" t="s">
        <v>48</v>
      </c>
      <c r="F7" s="31" t="s">
        <v>47</v>
      </c>
      <c r="G7" s="31" t="s">
        <v>48</v>
      </c>
      <c r="H7" s="10"/>
    </row>
    <row r="8" spans="1:8" ht="8.25" customHeight="1" x14ac:dyDescent="0.2">
      <c r="A8" s="32"/>
      <c r="B8" s="20"/>
      <c r="C8" s="20"/>
      <c r="D8" s="20"/>
      <c r="E8" s="20"/>
      <c r="F8" s="20"/>
      <c r="G8" s="20"/>
      <c r="H8" s="33"/>
    </row>
    <row r="9" spans="1:8" ht="15" customHeight="1" x14ac:dyDescent="0.2">
      <c r="A9" s="34" t="s">
        <v>0</v>
      </c>
      <c r="B9" s="151">
        <f t="shared" ref="B9:G9" si="0">SUM(B11,B12,B13,B14)</f>
        <v>40035</v>
      </c>
      <c r="C9" s="151">
        <f t="shared" si="0"/>
        <v>20143</v>
      </c>
      <c r="D9" s="151">
        <f t="shared" si="0"/>
        <v>234</v>
      </c>
      <c r="E9" s="151">
        <f t="shared" si="0"/>
        <v>65</v>
      </c>
      <c r="F9" s="151">
        <f t="shared" si="0"/>
        <v>381</v>
      </c>
      <c r="G9" s="151">
        <f t="shared" si="0"/>
        <v>148</v>
      </c>
      <c r="H9" s="36" t="s">
        <v>1</v>
      </c>
    </row>
    <row r="10" spans="1:8" ht="9" customHeight="1" x14ac:dyDescent="0.2">
      <c r="A10" s="37"/>
      <c r="B10" s="151"/>
      <c r="C10" s="151"/>
      <c r="D10" s="151"/>
      <c r="E10" s="151"/>
      <c r="F10" s="151"/>
      <c r="G10" s="151"/>
      <c r="H10" s="36"/>
    </row>
    <row r="11" spans="1:8" ht="15" customHeight="1" x14ac:dyDescent="0.2">
      <c r="A11" s="37" t="s">
        <v>19</v>
      </c>
      <c r="B11" s="152">
        <v>10285</v>
      </c>
      <c r="C11" s="152">
        <v>5029</v>
      </c>
      <c r="D11" s="152">
        <v>138</v>
      </c>
      <c r="E11" s="152">
        <v>40</v>
      </c>
      <c r="F11" s="153">
        <v>104</v>
      </c>
      <c r="G11" s="153">
        <v>39</v>
      </c>
      <c r="H11" s="36" t="s">
        <v>35</v>
      </c>
    </row>
    <row r="12" spans="1:8" ht="15" customHeight="1" x14ac:dyDescent="0.2">
      <c r="A12" s="37" t="s">
        <v>20</v>
      </c>
      <c r="B12" s="152">
        <v>10465</v>
      </c>
      <c r="C12" s="152">
        <v>5039</v>
      </c>
      <c r="D12" s="154">
        <v>75</v>
      </c>
      <c r="E12" s="154">
        <v>18</v>
      </c>
      <c r="F12" s="153">
        <v>135</v>
      </c>
      <c r="G12" s="153">
        <v>49</v>
      </c>
      <c r="H12" s="36" t="s">
        <v>36</v>
      </c>
    </row>
    <row r="13" spans="1:8" ht="15" customHeight="1" x14ac:dyDescent="0.2">
      <c r="A13" s="37" t="s">
        <v>21</v>
      </c>
      <c r="B13" s="152">
        <v>10702</v>
      </c>
      <c r="C13" s="152">
        <v>5266</v>
      </c>
      <c r="D13" s="154">
        <v>20</v>
      </c>
      <c r="E13" s="154">
        <v>7</v>
      </c>
      <c r="F13" s="153">
        <v>98</v>
      </c>
      <c r="G13" s="153">
        <v>35</v>
      </c>
      <c r="H13" s="36" t="s">
        <v>37</v>
      </c>
    </row>
    <row r="14" spans="1:8" ht="15" customHeight="1" x14ac:dyDescent="0.2">
      <c r="A14" s="37" t="s">
        <v>22</v>
      </c>
      <c r="B14" s="152">
        <v>8583</v>
      </c>
      <c r="C14" s="152">
        <v>4809</v>
      </c>
      <c r="D14" s="154">
        <v>1</v>
      </c>
      <c r="E14" s="155" t="s">
        <v>199</v>
      </c>
      <c r="F14" s="153">
        <v>44</v>
      </c>
      <c r="G14" s="153">
        <v>25</v>
      </c>
      <c r="H14" s="36" t="s">
        <v>38</v>
      </c>
    </row>
    <row r="15" spans="1:8" x14ac:dyDescent="0.2">
      <c r="A15" s="38"/>
      <c r="B15" s="35"/>
      <c r="C15" s="35"/>
    </row>
    <row r="16" spans="1:8" x14ac:dyDescent="0.2">
      <c r="A16" s="16"/>
      <c r="B16" s="72"/>
      <c r="C16" s="72"/>
      <c r="D16" s="73"/>
      <c r="E16" s="73"/>
      <c r="F16" s="73"/>
      <c r="G16" s="73"/>
      <c r="H16" s="16"/>
    </row>
  </sheetData>
  <mergeCells count="4">
    <mergeCell ref="B5:G5"/>
    <mergeCell ref="B6:C6"/>
    <mergeCell ref="D6:E6"/>
    <mergeCell ref="F6:G6"/>
  </mergeCells>
  <printOptions horizontalCentered="1"/>
  <pageMargins left="0.31496062992125984" right="0.31496062992125984" top="0.51181102362204722" bottom="0.70866141732283472" header="0.31496062992125984" footer="0.51181102362204722"/>
  <pageSetup paperSize="9" orientation="portrait" r:id="rId1"/>
  <headerFooter>
    <oddFooter>&amp;C&amp;"Tahoma,Regular"&amp;9&amp;P/&amp;N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F30" sqref="F30"/>
    </sheetView>
  </sheetViews>
  <sheetFormatPr defaultRowHeight="12.75" x14ac:dyDescent="0.2"/>
  <cols>
    <col min="1" max="1" width="19.5703125" style="2" customWidth="1"/>
    <col min="2" max="7" width="9.7109375" style="2" customWidth="1"/>
    <col min="8" max="8" width="25.7109375" style="2" customWidth="1"/>
    <col min="9" max="16384" width="9.140625" style="2"/>
  </cols>
  <sheetData>
    <row r="2" spans="1:8" x14ac:dyDescent="0.2">
      <c r="A2" s="1" t="s">
        <v>200</v>
      </c>
      <c r="B2" s="1"/>
      <c r="C2" s="1"/>
      <c r="D2" s="1"/>
      <c r="E2" s="1"/>
      <c r="F2" s="1"/>
      <c r="G2" s="1"/>
    </row>
    <row r="3" spans="1:8" x14ac:dyDescent="0.2">
      <c r="A3" s="39" t="s">
        <v>201</v>
      </c>
      <c r="B3" s="1"/>
      <c r="C3" s="1"/>
      <c r="D3" s="1"/>
      <c r="E3" s="1"/>
      <c r="F3" s="1"/>
      <c r="G3" s="1"/>
    </row>
    <row r="4" spans="1:8" x14ac:dyDescent="0.2">
      <c r="A4" s="3"/>
      <c r="B4" s="194" t="s">
        <v>26</v>
      </c>
      <c r="C4" s="194"/>
      <c r="D4" s="192" t="s">
        <v>28</v>
      </c>
      <c r="E4" s="192"/>
      <c r="F4" s="192"/>
      <c r="G4" s="192"/>
      <c r="H4" s="4"/>
    </row>
    <row r="5" spans="1:8" x14ac:dyDescent="0.2">
      <c r="A5" s="5"/>
      <c r="B5" s="195" t="s">
        <v>27</v>
      </c>
      <c r="C5" s="195"/>
      <c r="D5" s="193" t="s">
        <v>40</v>
      </c>
      <c r="E5" s="193"/>
      <c r="F5" s="193"/>
      <c r="G5" s="193"/>
      <c r="H5" s="6"/>
    </row>
    <row r="6" spans="1:8" x14ac:dyDescent="0.2">
      <c r="A6" s="5"/>
      <c r="B6" s="40" t="s">
        <v>29</v>
      </c>
      <c r="C6" s="40" t="s">
        <v>6</v>
      </c>
      <c r="D6" s="192" t="s">
        <v>2</v>
      </c>
      <c r="E6" s="192" t="s">
        <v>3</v>
      </c>
      <c r="F6" s="192" t="s">
        <v>4</v>
      </c>
      <c r="G6" s="192" t="s">
        <v>5</v>
      </c>
      <c r="H6" s="6"/>
    </row>
    <row r="7" spans="1:8" x14ac:dyDescent="0.2">
      <c r="A7" s="7"/>
      <c r="B7" s="41" t="s">
        <v>30</v>
      </c>
      <c r="C7" s="41" t="s">
        <v>7</v>
      </c>
      <c r="D7" s="196"/>
      <c r="E7" s="196"/>
      <c r="F7" s="196"/>
      <c r="G7" s="196"/>
      <c r="H7" s="8"/>
    </row>
    <row r="8" spans="1:8" ht="15" customHeight="1" x14ac:dyDescent="0.2">
      <c r="A8" s="109" t="s">
        <v>0</v>
      </c>
      <c r="B8" s="156">
        <f t="shared" ref="B8:G8" si="0">SUM(B10,B11,B12,B14)</f>
        <v>234</v>
      </c>
      <c r="C8" s="156">
        <f t="shared" si="0"/>
        <v>65</v>
      </c>
      <c r="D8" s="156">
        <f t="shared" si="0"/>
        <v>138</v>
      </c>
      <c r="E8" s="156">
        <f t="shared" si="0"/>
        <v>75</v>
      </c>
      <c r="F8" s="156">
        <f t="shared" si="0"/>
        <v>20</v>
      </c>
      <c r="G8" s="156">
        <f t="shared" si="0"/>
        <v>1</v>
      </c>
      <c r="H8" s="108" t="s">
        <v>1</v>
      </c>
    </row>
    <row r="9" spans="1:8" ht="9" customHeight="1" x14ac:dyDescent="0.2">
      <c r="A9" s="110"/>
      <c r="B9" s="156"/>
      <c r="C9" s="156"/>
      <c r="D9" s="156"/>
      <c r="E9" s="156"/>
      <c r="F9" s="156"/>
      <c r="G9" s="156"/>
      <c r="H9" s="43"/>
    </row>
    <row r="10" spans="1:8" ht="15" customHeight="1" x14ac:dyDescent="0.2">
      <c r="A10" s="44" t="s">
        <v>10</v>
      </c>
      <c r="B10" s="156">
        <v>12</v>
      </c>
      <c r="C10" s="156">
        <v>1</v>
      </c>
      <c r="D10" s="157">
        <v>5</v>
      </c>
      <c r="E10" s="157">
        <v>6</v>
      </c>
      <c r="F10" s="157">
        <v>1</v>
      </c>
      <c r="G10" s="157" t="s">
        <v>199</v>
      </c>
      <c r="H10" s="45" t="s">
        <v>23</v>
      </c>
    </row>
    <row r="11" spans="1:8" ht="15" customHeight="1" x14ac:dyDescent="0.2">
      <c r="A11" s="44" t="s">
        <v>148</v>
      </c>
      <c r="B11" s="156">
        <v>77</v>
      </c>
      <c r="C11" s="156">
        <v>41</v>
      </c>
      <c r="D11" s="157">
        <v>33</v>
      </c>
      <c r="E11" s="157">
        <v>32</v>
      </c>
      <c r="F11" s="157">
        <v>11</v>
      </c>
      <c r="G11" s="157">
        <v>1</v>
      </c>
      <c r="H11" s="45" t="s">
        <v>147</v>
      </c>
    </row>
    <row r="12" spans="1:8" ht="15" customHeight="1" x14ac:dyDescent="0.2">
      <c r="A12" s="44" t="s">
        <v>11</v>
      </c>
      <c r="B12" s="156">
        <v>1</v>
      </c>
      <c r="C12" s="156" t="s">
        <v>199</v>
      </c>
      <c r="D12" s="157" t="s">
        <v>199</v>
      </c>
      <c r="E12" s="157" t="s">
        <v>199</v>
      </c>
      <c r="F12" s="157">
        <v>1</v>
      </c>
      <c r="G12" s="157" t="s">
        <v>199</v>
      </c>
      <c r="H12" s="45" t="s">
        <v>14</v>
      </c>
    </row>
    <row r="13" spans="1:8" ht="15" customHeight="1" x14ac:dyDescent="0.2">
      <c r="A13" s="44" t="s">
        <v>12</v>
      </c>
      <c r="B13" s="156" t="s">
        <v>199</v>
      </c>
      <c r="C13" s="156" t="s">
        <v>199</v>
      </c>
      <c r="D13" s="156" t="s">
        <v>199</v>
      </c>
      <c r="E13" s="156" t="s">
        <v>199</v>
      </c>
      <c r="F13" s="156" t="s">
        <v>199</v>
      </c>
      <c r="G13" s="156" t="s">
        <v>199</v>
      </c>
      <c r="H13" s="45" t="s">
        <v>15</v>
      </c>
    </row>
    <row r="14" spans="1:8" ht="15" customHeight="1" x14ac:dyDescent="0.2">
      <c r="A14" s="44" t="s">
        <v>13</v>
      </c>
      <c r="B14" s="156">
        <v>144</v>
      </c>
      <c r="C14" s="156">
        <v>23</v>
      </c>
      <c r="D14" s="157">
        <v>100</v>
      </c>
      <c r="E14" s="157">
        <v>37</v>
      </c>
      <c r="F14" s="157">
        <v>7</v>
      </c>
      <c r="G14" s="157" t="s">
        <v>199</v>
      </c>
      <c r="H14" s="45" t="s">
        <v>16</v>
      </c>
    </row>
    <row r="15" spans="1:8" ht="30" customHeight="1" x14ac:dyDescent="0.2">
      <c r="A15" s="46" t="s">
        <v>32</v>
      </c>
      <c r="B15" s="156" t="s">
        <v>199</v>
      </c>
      <c r="C15" s="156" t="s">
        <v>199</v>
      </c>
      <c r="D15" s="156"/>
      <c r="E15" s="156" t="s">
        <v>199</v>
      </c>
      <c r="F15" s="156" t="s">
        <v>199</v>
      </c>
      <c r="G15" s="156" t="s">
        <v>199</v>
      </c>
      <c r="H15" s="45" t="s">
        <v>33</v>
      </c>
    </row>
    <row r="16" spans="1:8" x14ac:dyDescent="0.2">
      <c r="A16" s="16"/>
      <c r="B16" s="72"/>
      <c r="C16" s="72"/>
      <c r="D16" s="73"/>
      <c r="E16" s="73"/>
      <c r="F16" s="73"/>
      <c r="G16" s="73"/>
      <c r="H16" s="16"/>
    </row>
  </sheetData>
  <mergeCells count="8">
    <mergeCell ref="D4:G4"/>
    <mergeCell ref="D5:G5"/>
    <mergeCell ref="B4:C4"/>
    <mergeCell ref="B5:C5"/>
    <mergeCell ref="D6:D7"/>
    <mergeCell ref="E6:E7"/>
    <mergeCell ref="F6:F7"/>
    <mergeCell ref="G6:G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zoomScaleNormal="100" workbookViewId="0">
      <selection activeCell="G25" sqref="G25"/>
    </sheetView>
  </sheetViews>
  <sheetFormatPr defaultRowHeight="15" customHeight="1" x14ac:dyDescent="0.2"/>
  <cols>
    <col min="1" max="1" width="30.28515625" style="11" customWidth="1"/>
    <col min="2" max="2" width="8.7109375" style="11" customWidth="1"/>
    <col min="3" max="3" width="11.85546875" style="68" customWidth="1"/>
    <col min="4" max="4" width="8.7109375" style="11" customWidth="1"/>
    <col min="5" max="5" width="8" style="11" customWidth="1"/>
    <col min="6" max="7" width="11.140625" style="11" customWidth="1"/>
    <col min="8" max="8" width="16.140625" style="11" customWidth="1"/>
    <col min="9" max="9" width="17.140625" style="11" customWidth="1"/>
    <col min="10" max="16384" width="9.140625" style="11"/>
  </cols>
  <sheetData>
    <row r="2" spans="1:9" ht="15" customHeight="1" x14ac:dyDescent="0.2">
      <c r="A2" s="86" t="s">
        <v>204</v>
      </c>
      <c r="B2" s="27"/>
      <c r="C2" s="87"/>
      <c r="D2" s="14"/>
      <c r="E2" s="14"/>
      <c r="F2" s="14"/>
      <c r="G2" s="14"/>
      <c r="H2" s="14"/>
      <c r="I2" s="14"/>
    </row>
    <row r="3" spans="1:9" ht="15" customHeight="1" x14ac:dyDescent="0.2">
      <c r="A3" s="88" t="s">
        <v>205</v>
      </c>
      <c r="B3" s="89"/>
      <c r="C3" s="90"/>
      <c r="D3" s="91"/>
      <c r="E3" s="91"/>
      <c r="F3" s="91"/>
      <c r="G3" s="91"/>
      <c r="H3" s="14"/>
      <c r="I3" s="14"/>
    </row>
    <row r="4" spans="1:9" ht="44.25" customHeight="1" x14ac:dyDescent="0.2">
      <c r="A4" s="200"/>
      <c r="B4" s="197" t="s">
        <v>53</v>
      </c>
      <c r="C4" s="198"/>
      <c r="D4" s="199"/>
      <c r="E4" s="198" t="s">
        <v>54</v>
      </c>
      <c r="F4" s="198"/>
      <c r="G4" s="199"/>
      <c r="H4" s="202"/>
      <c r="I4" s="203"/>
    </row>
    <row r="5" spans="1:9" ht="52.5" customHeight="1" x14ac:dyDescent="0.2">
      <c r="A5" s="201"/>
      <c r="B5" s="111" t="s">
        <v>55</v>
      </c>
      <c r="C5" s="112" t="s">
        <v>56</v>
      </c>
      <c r="D5" s="111" t="s">
        <v>57</v>
      </c>
      <c r="E5" s="111" t="s">
        <v>55</v>
      </c>
      <c r="F5" s="111" t="s">
        <v>58</v>
      </c>
      <c r="G5" s="111" t="s">
        <v>57</v>
      </c>
      <c r="H5" s="204"/>
      <c r="I5" s="205"/>
    </row>
    <row r="6" spans="1:9" ht="15" customHeight="1" x14ac:dyDescent="0.2">
      <c r="A6" s="115" t="s">
        <v>0</v>
      </c>
      <c r="B6" s="158">
        <f t="shared" ref="B6:G6" si="0">SUM(B8,B9,B10,B11,B12,B13)</f>
        <v>4830</v>
      </c>
      <c r="C6" s="158">
        <f t="shared" si="0"/>
        <v>1234</v>
      </c>
      <c r="D6" s="158">
        <f t="shared" si="0"/>
        <v>3596</v>
      </c>
      <c r="E6" s="158">
        <f t="shared" si="0"/>
        <v>4031</v>
      </c>
      <c r="F6" s="158">
        <f t="shared" si="0"/>
        <v>1049</v>
      </c>
      <c r="G6" s="158">
        <f t="shared" si="0"/>
        <v>2982</v>
      </c>
      <c r="H6" s="42" t="s">
        <v>1</v>
      </c>
      <c r="I6" s="14"/>
    </row>
    <row r="7" spans="1:9" ht="8.25" customHeight="1" x14ac:dyDescent="0.2">
      <c r="A7" s="116"/>
      <c r="B7" s="159"/>
      <c r="C7" s="160"/>
      <c r="D7" s="159"/>
      <c r="E7" s="159"/>
      <c r="F7" s="159"/>
      <c r="G7" s="159"/>
      <c r="H7" s="113"/>
      <c r="I7" s="14"/>
    </row>
    <row r="8" spans="1:9" ht="15" customHeight="1" x14ac:dyDescent="0.2">
      <c r="A8" s="116" t="s">
        <v>41</v>
      </c>
      <c r="B8" s="160">
        <v>1297</v>
      </c>
      <c r="C8" s="160">
        <v>319</v>
      </c>
      <c r="D8" s="159">
        <v>978</v>
      </c>
      <c r="E8" s="159">
        <v>1135</v>
      </c>
      <c r="F8" s="159">
        <v>313</v>
      </c>
      <c r="G8" s="159">
        <v>822</v>
      </c>
      <c r="H8" s="114" t="s">
        <v>23</v>
      </c>
      <c r="I8" s="14"/>
    </row>
    <row r="9" spans="1:9" ht="15" customHeight="1" x14ac:dyDescent="0.2">
      <c r="A9" s="117" t="s">
        <v>148</v>
      </c>
      <c r="B9" s="160">
        <v>3401</v>
      </c>
      <c r="C9" s="161">
        <v>858</v>
      </c>
      <c r="D9" s="162">
        <v>2543</v>
      </c>
      <c r="E9" s="160">
        <v>2787</v>
      </c>
      <c r="F9" s="162">
        <v>679</v>
      </c>
      <c r="G9" s="162">
        <v>2108</v>
      </c>
      <c r="H9" s="114" t="s">
        <v>147</v>
      </c>
    </row>
    <row r="10" spans="1:9" ht="15" customHeight="1" x14ac:dyDescent="0.2">
      <c r="A10" s="116" t="s">
        <v>13</v>
      </c>
      <c r="B10" s="160" t="s">
        <v>199</v>
      </c>
      <c r="C10" s="158" t="s">
        <v>199</v>
      </c>
      <c r="D10" s="152" t="s">
        <v>199</v>
      </c>
      <c r="E10" s="160" t="s">
        <v>199</v>
      </c>
      <c r="F10" s="152" t="s">
        <v>199</v>
      </c>
      <c r="G10" s="152" t="s">
        <v>199</v>
      </c>
      <c r="H10" s="114" t="s">
        <v>143</v>
      </c>
    </row>
    <row r="11" spans="1:9" ht="15" customHeight="1" x14ac:dyDescent="0.2">
      <c r="A11" s="116" t="s">
        <v>11</v>
      </c>
      <c r="B11" s="160">
        <f>SUM(C11,D11)</f>
        <v>44</v>
      </c>
      <c r="C11" s="163">
        <v>21</v>
      </c>
      <c r="D11" s="163">
        <v>23</v>
      </c>
      <c r="E11" s="160">
        <f>F11+G11</f>
        <v>33</v>
      </c>
      <c r="F11" s="163">
        <v>21</v>
      </c>
      <c r="G11" s="163">
        <v>12</v>
      </c>
      <c r="H11" s="114" t="s">
        <v>14</v>
      </c>
    </row>
    <row r="12" spans="1:9" ht="15" customHeight="1" x14ac:dyDescent="0.2">
      <c r="A12" s="116" t="s">
        <v>12</v>
      </c>
      <c r="B12" s="160">
        <f>SUM(C12,D12)</f>
        <v>35</v>
      </c>
      <c r="C12" s="158">
        <v>10</v>
      </c>
      <c r="D12" s="152">
        <v>25</v>
      </c>
      <c r="E12" s="160">
        <f>F12+G12</f>
        <v>35</v>
      </c>
      <c r="F12" s="152">
        <v>10</v>
      </c>
      <c r="G12" s="152">
        <v>25</v>
      </c>
      <c r="H12" s="114" t="s">
        <v>15</v>
      </c>
    </row>
    <row r="13" spans="1:9" ht="15" customHeight="1" x14ac:dyDescent="0.2">
      <c r="A13" s="116" t="s">
        <v>42</v>
      </c>
      <c r="B13" s="160">
        <f>SUM(C13,D13)</f>
        <v>53</v>
      </c>
      <c r="C13" s="158">
        <v>26</v>
      </c>
      <c r="D13" s="152">
        <v>27</v>
      </c>
      <c r="E13" s="160">
        <f>F13+G13</f>
        <v>41</v>
      </c>
      <c r="F13" s="152">
        <v>26</v>
      </c>
      <c r="G13" s="152">
        <v>15</v>
      </c>
      <c r="H13" s="114" t="s">
        <v>142</v>
      </c>
    </row>
    <row r="14" spans="1:9" ht="15" customHeight="1" x14ac:dyDescent="0.2">
      <c r="B14" s="27"/>
      <c r="C14" s="69"/>
      <c r="D14" s="27"/>
      <c r="E14" s="27"/>
      <c r="F14" s="27"/>
      <c r="G14" s="27"/>
      <c r="H14" s="93"/>
    </row>
    <row r="15" spans="1:9" ht="15" customHeight="1" x14ac:dyDescent="0.2">
      <c r="B15" s="15"/>
      <c r="C15" s="66"/>
      <c r="D15" s="15"/>
      <c r="E15" s="15"/>
      <c r="F15" s="15"/>
      <c r="G15" s="15"/>
      <c r="H15" s="19"/>
    </row>
    <row r="16" spans="1:9" ht="15" customHeight="1" x14ac:dyDescent="0.2">
      <c r="A16" s="70"/>
      <c r="B16" s="70"/>
      <c r="C16" s="70"/>
      <c r="D16" s="71"/>
      <c r="E16" s="70"/>
      <c r="F16" s="70"/>
      <c r="G16" s="15"/>
      <c r="H16" s="19"/>
    </row>
    <row r="17" spans="1:8" ht="15" customHeight="1" x14ac:dyDescent="0.2">
      <c r="A17" s="94"/>
      <c r="B17" s="70"/>
      <c r="C17" s="70"/>
      <c r="D17" s="71"/>
      <c r="E17" s="70"/>
      <c r="F17" s="70"/>
      <c r="G17" s="15"/>
      <c r="H17" s="19"/>
    </row>
    <row r="18" spans="1:8" ht="15" customHeight="1" x14ac:dyDescent="0.2">
      <c r="A18" s="70"/>
      <c r="B18" s="15"/>
      <c r="C18" s="66"/>
      <c r="D18" s="15"/>
      <c r="E18" s="15"/>
      <c r="F18" s="15"/>
      <c r="G18" s="15"/>
      <c r="H18" s="19"/>
    </row>
    <row r="19" spans="1:8" ht="15" customHeight="1" x14ac:dyDescent="0.2">
      <c r="A19" s="13"/>
      <c r="B19" s="12"/>
      <c r="C19" s="67"/>
      <c r="D19" s="12"/>
      <c r="E19" s="12"/>
      <c r="F19" s="12"/>
      <c r="G19" s="12"/>
    </row>
    <row r="20" spans="1:8" ht="15" customHeight="1" x14ac:dyDescent="0.2">
      <c r="B20" s="12"/>
      <c r="C20" s="67"/>
      <c r="D20" s="12"/>
      <c r="E20" s="12"/>
      <c r="F20" s="12"/>
      <c r="G20" s="12"/>
    </row>
    <row r="21" spans="1:8" ht="15" customHeight="1" x14ac:dyDescent="0.2">
      <c r="B21" s="27"/>
      <c r="C21" s="69"/>
      <c r="D21" s="27"/>
      <c r="E21" s="27"/>
      <c r="F21" s="27"/>
      <c r="G21" s="27"/>
    </row>
  </sheetData>
  <mergeCells count="4">
    <mergeCell ref="B4:D4"/>
    <mergeCell ref="E4:G4"/>
    <mergeCell ref="A4:A5"/>
    <mergeCell ref="H4:I5"/>
  </mergeCells>
  <printOptions horizontalCentered="1"/>
  <pageMargins left="0.51181102362204722" right="0.51181102362204722" top="0.51181102362204722" bottom="0.70866141732283472" header="0.31496062992125984" footer="0.51181102362204722"/>
  <pageSetup paperSize="9" scale="91" orientation="landscape" r:id="rId1"/>
  <headerFooter>
    <oddFooter>&amp;C&amp;"Tahoma,Regular"&amp;9&amp;P/&amp;N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zoomScale="120" zoomScaleNormal="120" workbookViewId="0">
      <pane ySplit="6" topLeftCell="A7" activePane="bottomLeft" state="frozen"/>
      <selection pane="bottomLeft" activeCell="H84" sqref="H84"/>
    </sheetView>
  </sheetViews>
  <sheetFormatPr defaultRowHeight="11.25" x14ac:dyDescent="0.2"/>
  <cols>
    <col min="1" max="1" width="16.5703125" style="85" customWidth="1"/>
    <col min="2" max="3" width="7.140625" style="127" customWidth="1"/>
    <col min="4" max="4" width="6.7109375" style="127" customWidth="1"/>
    <col min="5" max="12" width="6" style="127" customWidth="1"/>
    <col min="13" max="13" width="14.7109375" style="85" customWidth="1"/>
    <col min="14" max="16384" width="9.140625" style="85"/>
  </cols>
  <sheetData>
    <row r="1" spans="1:30" ht="15" customHeight="1" x14ac:dyDescent="0.25">
      <c r="A1" s="77" t="s">
        <v>202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77"/>
    </row>
    <row r="2" spans="1:30" ht="15" customHeight="1" x14ac:dyDescent="0.25">
      <c r="A2" s="78" t="s">
        <v>203</v>
      </c>
      <c r="B2" s="129"/>
      <c r="C2" s="129"/>
      <c r="D2" s="129"/>
      <c r="E2" s="129"/>
      <c r="F2" s="129"/>
      <c r="G2" s="129"/>
      <c r="H2" s="129"/>
      <c r="I2" s="129"/>
      <c r="J2" s="128"/>
      <c r="K2" s="128"/>
      <c r="L2" s="128"/>
      <c r="M2" s="77"/>
    </row>
    <row r="3" spans="1:30" ht="26.25" customHeight="1" x14ac:dyDescent="0.25">
      <c r="A3" s="79"/>
      <c r="B3" s="211" t="s">
        <v>60</v>
      </c>
      <c r="C3" s="211" t="s">
        <v>61</v>
      </c>
      <c r="D3" s="211" t="s">
        <v>62</v>
      </c>
      <c r="E3" s="214" t="s">
        <v>144</v>
      </c>
      <c r="F3" s="215"/>
      <c r="G3" s="215"/>
      <c r="H3" s="215"/>
      <c r="I3" s="215"/>
      <c r="J3" s="215"/>
      <c r="K3" s="215"/>
      <c r="L3" s="216"/>
      <c r="M3" s="206"/>
    </row>
    <row r="4" spans="1:30" ht="16.5" customHeight="1" x14ac:dyDescent="0.25">
      <c r="A4" s="96"/>
      <c r="B4" s="212"/>
      <c r="C4" s="212"/>
      <c r="D4" s="212"/>
      <c r="E4" s="217" t="s">
        <v>2</v>
      </c>
      <c r="F4" s="218"/>
      <c r="G4" s="217" t="s">
        <v>3</v>
      </c>
      <c r="H4" s="218"/>
      <c r="I4" s="209" t="s">
        <v>4</v>
      </c>
      <c r="J4" s="210"/>
      <c r="K4" s="209" t="s">
        <v>5</v>
      </c>
      <c r="L4" s="210"/>
      <c r="M4" s="207"/>
    </row>
    <row r="5" spans="1:30" ht="15" customHeight="1" x14ac:dyDescent="0.25">
      <c r="A5" s="96"/>
      <c r="B5" s="212"/>
      <c r="C5" s="212"/>
      <c r="D5" s="212"/>
      <c r="E5" s="164" t="s">
        <v>8</v>
      </c>
      <c r="F5" s="165" t="s">
        <v>6</v>
      </c>
      <c r="G5" s="164" t="s">
        <v>8</v>
      </c>
      <c r="H5" s="166" t="s">
        <v>6</v>
      </c>
      <c r="I5" s="167" t="s">
        <v>8</v>
      </c>
      <c r="J5" s="165" t="s">
        <v>6</v>
      </c>
      <c r="K5" s="165" t="s">
        <v>8</v>
      </c>
      <c r="L5" s="168" t="s">
        <v>6</v>
      </c>
      <c r="M5" s="207"/>
    </row>
    <row r="6" spans="1:30" ht="15" customHeight="1" x14ac:dyDescent="0.25">
      <c r="A6" s="97"/>
      <c r="B6" s="213"/>
      <c r="C6" s="213"/>
      <c r="D6" s="213"/>
      <c r="E6" s="169" t="s">
        <v>9</v>
      </c>
      <c r="F6" s="170" t="s">
        <v>7</v>
      </c>
      <c r="G6" s="169" t="s">
        <v>9</v>
      </c>
      <c r="H6" s="171" t="s">
        <v>7</v>
      </c>
      <c r="I6" s="172" t="s">
        <v>9</v>
      </c>
      <c r="J6" s="170" t="s">
        <v>7</v>
      </c>
      <c r="K6" s="170" t="s">
        <v>9</v>
      </c>
      <c r="L6" s="173" t="s">
        <v>7</v>
      </c>
      <c r="M6" s="208"/>
    </row>
    <row r="7" spans="1:30" ht="9" customHeight="1" x14ac:dyDescent="0.25">
      <c r="A7" s="80"/>
      <c r="B7" s="130"/>
      <c r="C7" s="131"/>
      <c r="D7" s="132"/>
      <c r="E7" s="131"/>
      <c r="F7" s="132"/>
      <c r="G7" s="131"/>
      <c r="H7" s="131"/>
      <c r="I7" s="132"/>
      <c r="J7" s="132"/>
      <c r="K7" s="132"/>
      <c r="L7" s="133"/>
      <c r="M7" s="81"/>
    </row>
    <row r="8" spans="1:30" ht="15" customHeight="1" x14ac:dyDescent="0.25">
      <c r="A8" s="80" t="s">
        <v>0</v>
      </c>
      <c r="B8" s="174">
        <v>1773</v>
      </c>
      <c r="C8" s="174">
        <f>SUM(E8,G8,I8,K8)</f>
        <v>40035</v>
      </c>
      <c r="D8" s="174">
        <f>SUM(F8,H8,J8,L8)</f>
        <v>20143</v>
      </c>
      <c r="E8" s="174">
        <v>10285</v>
      </c>
      <c r="F8" s="174">
        <v>5029</v>
      </c>
      <c r="G8" s="174">
        <v>10465</v>
      </c>
      <c r="H8" s="174">
        <v>5039</v>
      </c>
      <c r="I8" s="174">
        <v>10702</v>
      </c>
      <c r="J8" s="174">
        <v>5266</v>
      </c>
      <c r="K8" s="174">
        <v>8583</v>
      </c>
      <c r="L8" s="175">
        <v>4809</v>
      </c>
      <c r="M8" s="82" t="s">
        <v>1</v>
      </c>
    </row>
    <row r="9" spans="1:30" ht="19.5" customHeight="1" x14ac:dyDescent="0.25">
      <c r="A9" s="83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5"/>
      <c r="M9" s="82"/>
    </row>
    <row r="10" spans="1:30" ht="15" customHeight="1" x14ac:dyDescent="0.25">
      <c r="A10" s="80" t="s">
        <v>149</v>
      </c>
      <c r="B10" s="174">
        <v>397</v>
      </c>
      <c r="C10" s="174">
        <f>SUM(E10,G10,I10,K10)</f>
        <v>9820</v>
      </c>
      <c r="D10" s="174">
        <f>F10+H10+J10+L10</f>
        <v>5070</v>
      </c>
      <c r="E10" s="174">
        <v>2527</v>
      </c>
      <c r="F10" s="176">
        <v>1294</v>
      </c>
      <c r="G10" s="174">
        <v>2599</v>
      </c>
      <c r="H10" s="176">
        <v>1272</v>
      </c>
      <c r="I10" s="174">
        <v>2603</v>
      </c>
      <c r="J10" s="174">
        <v>1313</v>
      </c>
      <c r="K10" s="174">
        <v>2091</v>
      </c>
      <c r="L10" s="175">
        <v>1191</v>
      </c>
      <c r="M10" s="82" t="s">
        <v>178</v>
      </c>
      <c r="N10" s="124"/>
    </row>
    <row r="11" spans="1:30" ht="15" customHeight="1" x14ac:dyDescent="0.25">
      <c r="A11" s="80" t="s">
        <v>63</v>
      </c>
      <c r="B11" s="174">
        <v>4</v>
      </c>
      <c r="C11" s="174">
        <f t="shared" ref="C11:C73" si="0">SUM(E11,G11,I11,K11)</f>
        <v>72</v>
      </c>
      <c r="D11" s="174">
        <f t="shared" ref="D11:D73" si="1">F11+H11+J11+L11</f>
        <v>33</v>
      </c>
      <c r="E11" s="174">
        <v>16</v>
      </c>
      <c r="F11" s="174">
        <v>10</v>
      </c>
      <c r="G11" s="174">
        <v>18</v>
      </c>
      <c r="H11" s="174">
        <v>4</v>
      </c>
      <c r="I11" s="174">
        <v>19</v>
      </c>
      <c r="J11" s="174">
        <v>11</v>
      </c>
      <c r="K11" s="174">
        <v>19</v>
      </c>
      <c r="L11" s="175">
        <v>8</v>
      </c>
      <c r="M11" s="82" t="s">
        <v>64</v>
      </c>
      <c r="N11" s="124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</row>
    <row r="12" spans="1:30" ht="15" customHeight="1" x14ac:dyDescent="0.25">
      <c r="A12" s="80" t="s">
        <v>150</v>
      </c>
      <c r="B12" s="174">
        <v>152</v>
      </c>
      <c r="C12" s="174">
        <f t="shared" si="0"/>
        <v>3856</v>
      </c>
      <c r="D12" s="174">
        <f t="shared" si="1"/>
        <v>2052</v>
      </c>
      <c r="E12" s="174">
        <v>1026</v>
      </c>
      <c r="F12" s="174">
        <v>521</v>
      </c>
      <c r="G12" s="174">
        <v>1065</v>
      </c>
      <c r="H12" s="174">
        <v>539</v>
      </c>
      <c r="I12" s="174">
        <v>939</v>
      </c>
      <c r="J12" s="174">
        <v>477</v>
      </c>
      <c r="K12" s="174">
        <v>826</v>
      </c>
      <c r="L12" s="174">
        <v>515</v>
      </c>
      <c r="M12" s="84" t="s">
        <v>179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7"/>
      <c r="Y12" s="127"/>
      <c r="Z12" s="127"/>
      <c r="AA12" s="127"/>
      <c r="AB12" s="127"/>
      <c r="AC12" s="127"/>
      <c r="AD12" s="127"/>
    </row>
    <row r="13" spans="1:30" ht="15" customHeight="1" x14ac:dyDescent="0.25">
      <c r="A13" s="80" t="s">
        <v>65</v>
      </c>
      <c r="B13" s="174">
        <v>17</v>
      </c>
      <c r="C13" s="174">
        <f t="shared" si="0"/>
        <v>441</v>
      </c>
      <c r="D13" s="174">
        <f t="shared" si="1"/>
        <v>249</v>
      </c>
      <c r="E13" s="174">
        <v>115</v>
      </c>
      <c r="F13" s="174">
        <v>61</v>
      </c>
      <c r="G13" s="174">
        <v>117</v>
      </c>
      <c r="H13" s="174">
        <v>63</v>
      </c>
      <c r="I13" s="174">
        <v>126</v>
      </c>
      <c r="J13" s="174">
        <v>70</v>
      </c>
      <c r="K13" s="174">
        <v>83</v>
      </c>
      <c r="L13" s="174">
        <v>55</v>
      </c>
      <c r="M13" s="84" t="s">
        <v>66</v>
      </c>
      <c r="N13" s="124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</row>
    <row r="14" spans="1:30" ht="15" customHeight="1" x14ac:dyDescent="0.25">
      <c r="A14" s="80" t="s">
        <v>67</v>
      </c>
      <c r="B14" s="174">
        <v>18</v>
      </c>
      <c r="C14" s="174">
        <f t="shared" si="0"/>
        <v>496</v>
      </c>
      <c r="D14" s="174">
        <f t="shared" si="1"/>
        <v>90</v>
      </c>
      <c r="E14" s="174">
        <v>144</v>
      </c>
      <c r="F14" s="174">
        <v>20</v>
      </c>
      <c r="G14" s="174">
        <v>149</v>
      </c>
      <c r="H14" s="174">
        <v>25</v>
      </c>
      <c r="I14" s="174">
        <v>137</v>
      </c>
      <c r="J14" s="174">
        <v>24</v>
      </c>
      <c r="K14" s="174">
        <v>66</v>
      </c>
      <c r="L14" s="174">
        <v>21</v>
      </c>
      <c r="M14" s="84" t="s">
        <v>68</v>
      </c>
      <c r="N14" s="124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</row>
    <row r="15" spans="1:30" ht="15" customHeight="1" x14ac:dyDescent="0.25">
      <c r="A15" s="80" t="s">
        <v>69</v>
      </c>
      <c r="B15" s="174">
        <v>20</v>
      </c>
      <c r="C15" s="174">
        <f t="shared" si="0"/>
        <v>406</v>
      </c>
      <c r="D15" s="174">
        <f t="shared" si="1"/>
        <v>202</v>
      </c>
      <c r="E15" s="174">
        <v>105</v>
      </c>
      <c r="F15" s="174">
        <v>55</v>
      </c>
      <c r="G15" s="174">
        <v>95</v>
      </c>
      <c r="H15" s="174">
        <v>42</v>
      </c>
      <c r="I15" s="174">
        <v>129</v>
      </c>
      <c r="J15" s="174">
        <v>66</v>
      </c>
      <c r="K15" s="174">
        <v>77</v>
      </c>
      <c r="L15" s="174">
        <v>39</v>
      </c>
      <c r="M15" s="84" t="s">
        <v>70</v>
      </c>
      <c r="N15" s="124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</row>
    <row r="16" spans="1:30" ht="15" customHeight="1" x14ac:dyDescent="0.25">
      <c r="A16" s="80" t="s">
        <v>71</v>
      </c>
      <c r="B16" s="174">
        <v>34</v>
      </c>
      <c r="C16" s="174">
        <f t="shared" si="0"/>
        <v>549</v>
      </c>
      <c r="D16" s="174">
        <f t="shared" si="1"/>
        <v>252</v>
      </c>
      <c r="E16" s="174">
        <v>133</v>
      </c>
      <c r="F16" s="174">
        <v>53</v>
      </c>
      <c r="G16" s="174">
        <v>138</v>
      </c>
      <c r="H16" s="174">
        <v>61</v>
      </c>
      <c r="I16" s="174">
        <v>141</v>
      </c>
      <c r="J16" s="174">
        <v>62</v>
      </c>
      <c r="K16" s="174">
        <v>137</v>
      </c>
      <c r="L16" s="174">
        <v>76</v>
      </c>
      <c r="M16" s="84" t="s">
        <v>72</v>
      </c>
      <c r="N16" s="124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</row>
    <row r="17" spans="1:30" ht="15" customHeight="1" x14ac:dyDescent="0.25">
      <c r="A17" s="80" t="s">
        <v>73</v>
      </c>
      <c r="B17" s="174">
        <v>15</v>
      </c>
      <c r="C17" s="174">
        <f t="shared" si="0"/>
        <v>286</v>
      </c>
      <c r="D17" s="174">
        <f t="shared" si="1"/>
        <v>137</v>
      </c>
      <c r="E17" s="174">
        <v>83</v>
      </c>
      <c r="F17" s="174">
        <v>42</v>
      </c>
      <c r="G17" s="174">
        <v>61</v>
      </c>
      <c r="H17" s="174">
        <v>22</v>
      </c>
      <c r="I17" s="174">
        <v>77</v>
      </c>
      <c r="J17" s="174">
        <v>41</v>
      </c>
      <c r="K17" s="174">
        <v>65</v>
      </c>
      <c r="L17" s="174">
        <v>32</v>
      </c>
      <c r="M17" s="84" t="s">
        <v>74</v>
      </c>
      <c r="N17" s="124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</row>
    <row r="18" spans="1:30" ht="15" customHeight="1" x14ac:dyDescent="0.25">
      <c r="A18" s="80" t="s">
        <v>75</v>
      </c>
      <c r="B18" s="174">
        <v>6</v>
      </c>
      <c r="C18" s="174">
        <f t="shared" si="0"/>
        <v>111</v>
      </c>
      <c r="D18" s="174">
        <f t="shared" si="1"/>
        <v>57</v>
      </c>
      <c r="E18" s="174">
        <v>43</v>
      </c>
      <c r="F18" s="174">
        <v>30</v>
      </c>
      <c r="G18" s="174">
        <v>32</v>
      </c>
      <c r="H18" s="174">
        <v>12</v>
      </c>
      <c r="I18" s="174">
        <v>18</v>
      </c>
      <c r="J18" s="174">
        <v>11</v>
      </c>
      <c r="K18" s="174">
        <v>18</v>
      </c>
      <c r="L18" s="174">
        <v>4</v>
      </c>
      <c r="M18" s="84" t="s">
        <v>76</v>
      </c>
      <c r="N18" s="124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</row>
    <row r="19" spans="1:30" ht="15" customHeight="1" x14ac:dyDescent="0.25">
      <c r="A19" s="80" t="s">
        <v>77</v>
      </c>
      <c r="B19" s="174">
        <v>18</v>
      </c>
      <c r="C19" s="174">
        <f t="shared" si="0"/>
        <v>382</v>
      </c>
      <c r="D19" s="174">
        <f t="shared" si="1"/>
        <v>180</v>
      </c>
      <c r="E19" s="174">
        <v>79</v>
      </c>
      <c r="F19" s="174">
        <v>28</v>
      </c>
      <c r="G19" s="174">
        <v>102</v>
      </c>
      <c r="H19" s="174">
        <v>41</v>
      </c>
      <c r="I19" s="174">
        <v>88</v>
      </c>
      <c r="J19" s="174">
        <v>50</v>
      </c>
      <c r="K19" s="174">
        <v>113</v>
      </c>
      <c r="L19" s="174">
        <v>61</v>
      </c>
      <c r="M19" s="84" t="s">
        <v>78</v>
      </c>
      <c r="N19" s="124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</row>
    <row r="20" spans="1:30" ht="15" customHeight="1" x14ac:dyDescent="0.25">
      <c r="A20" s="80" t="s">
        <v>79</v>
      </c>
      <c r="B20" s="174">
        <v>66</v>
      </c>
      <c r="C20" s="174">
        <f t="shared" si="0"/>
        <v>1524</v>
      </c>
      <c r="D20" s="174">
        <f t="shared" si="1"/>
        <v>773</v>
      </c>
      <c r="E20" s="174">
        <v>421</v>
      </c>
      <c r="F20" s="174">
        <v>206</v>
      </c>
      <c r="G20" s="174">
        <v>377</v>
      </c>
      <c r="H20" s="174">
        <v>198</v>
      </c>
      <c r="I20" s="174">
        <v>417</v>
      </c>
      <c r="J20" s="174">
        <v>193</v>
      </c>
      <c r="K20" s="174">
        <v>309</v>
      </c>
      <c r="L20" s="174">
        <v>176</v>
      </c>
      <c r="M20" s="84" t="s">
        <v>80</v>
      </c>
      <c r="N20" s="124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</row>
    <row r="21" spans="1:30" ht="15" customHeight="1" x14ac:dyDescent="0.25">
      <c r="A21" s="80" t="s">
        <v>81</v>
      </c>
      <c r="B21" s="174">
        <v>45</v>
      </c>
      <c r="C21" s="174">
        <f t="shared" si="0"/>
        <v>982</v>
      </c>
      <c r="D21" s="174">
        <f t="shared" si="1"/>
        <v>485</v>
      </c>
      <c r="E21" s="174">
        <v>260</v>
      </c>
      <c r="F21" s="174">
        <v>133</v>
      </c>
      <c r="G21" s="174">
        <v>252</v>
      </c>
      <c r="H21" s="174">
        <v>113</v>
      </c>
      <c r="I21" s="174">
        <v>267</v>
      </c>
      <c r="J21" s="174">
        <v>134</v>
      </c>
      <c r="K21" s="174">
        <v>203</v>
      </c>
      <c r="L21" s="174">
        <v>105</v>
      </c>
      <c r="M21" s="84" t="s">
        <v>82</v>
      </c>
      <c r="N21" s="124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</row>
    <row r="22" spans="1:30" ht="15" customHeight="1" x14ac:dyDescent="0.25">
      <c r="A22" s="80" t="s">
        <v>151</v>
      </c>
      <c r="B22" s="174">
        <v>110</v>
      </c>
      <c r="C22" s="174">
        <f t="shared" si="0"/>
        <v>2618</v>
      </c>
      <c r="D22" s="174">
        <f t="shared" si="1"/>
        <v>1343</v>
      </c>
      <c r="E22" s="174">
        <v>708</v>
      </c>
      <c r="F22" s="174">
        <v>354</v>
      </c>
      <c r="G22" s="174">
        <v>629</v>
      </c>
      <c r="H22" s="174">
        <v>318</v>
      </c>
      <c r="I22" s="174">
        <v>721</v>
      </c>
      <c r="J22" s="174">
        <v>351</v>
      </c>
      <c r="K22" s="174">
        <v>560</v>
      </c>
      <c r="L22" s="174">
        <v>320</v>
      </c>
      <c r="M22" s="84" t="s">
        <v>180</v>
      </c>
      <c r="N22" s="124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</row>
    <row r="23" spans="1:30" ht="15" customHeight="1" x14ac:dyDescent="0.25">
      <c r="A23" s="80" t="s">
        <v>152</v>
      </c>
      <c r="B23" s="174" t="s">
        <v>199</v>
      </c>
      <c r="C23" s="174" t="s">
        <v>199</v>
      </c>
      <c r="D23" s="174" t="s">
        <v>199</v>
      </c>
      <c r="E23" s="174" t="s">
        <v>199</v>
      </c>
      <c r="F23" s="174" t="s">
        <v>199</v>
      </c>
      <c r="G23" s="174" t="s">
        <v>199</v>
      </c>
      <c r="H23" s="174" t="s">
        <v>199</v>
      </c>
      <c r="I23" s="174" t="s">
        <v>199</v>
      </c>
      <c r="J23" s="174" t="s">
        <v>199</v>
      </c>
      <c r="K23" s="174" t="s">
        <v>199</v>
      </c>
      <c r="L23" s="174" t="s">
        <v>199</v>
      </c>
      <c r="M23" s="84" t="s">
        <v>181</v>
      </c>
      <c r="N23" s="124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</row>
    <row r="24" spans="1:30" ht="15" customHeight="1" x14ac:dyDescent="0.25">
      <c r="A24" s="80" t="s">
        <v>83</v>
      </c>
      <c r="B24" s="174">
        <v>66</v>
      </c>
      <c r="C24" s="174">
        <f>SUM(E24,G24,I24,K24)</f>
        <v>1487</v>
      </c>
      <c r="D24" s="174">
        <f>F24+H24+J24+L24</f>
        <v>708</v>
      </c>
      <c r="E24" s="174">
        <v>384</v>
      </c>
      <c r="F24" s="174">
        <v>185</v>
      </c>
      <c r="G24" s="174">
        <v>399</v>
      </c>
      <c r="H24" s="174">
        <v>171</v>
      </c>
      <c r="I24" s="174">
        <v>404</v>
      </c>
      <c r="J24" s="174">
        <v>196</v>
      </c>
      <c r="K24" s="174">
        <v>300</v>
      </c>
      <c r="L24" s="174">
        <v>156</v>
      </c>
      <c r="M24" s="84" t="s">
        <v>84</v>
      </c>
      <c r="N24" s="124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</row>
    <row r="25" spans="1:30" ht="15" customHeight="1" x14ac:dyDescent="0.25">
      <c r="A25" s="80" t="s">
        <v>153</v>
      </c>
      <c r="B25" s="174" t="s">
        <v>199</v>
      </c>
      <c r="C25" s="174" t="s">
        <v>199</v>
      </c>
      <c r="D25" s="174" t="s">
        <v>199</v>
      </c>
      <c r="E25" s="174" t="s">
        <v>199</v>
      </c>
      <c r="F25" s="174" t="s">
        <v>199</v>
      </c>
      <c r="G25" s="174" t="s">
        <v>199</v>
      </c>
      <c r="H25" s="174" t="s">
        <v>199</v>
      </c>
      <c r="I25" s="174" t="s">
        <v>199</v>
      </c>
      <c r="J25" s="174" t="s">
        <v>199</v>
      </c>
      <c r="K25" s="174" t="s">
        <v>199</v>
      </c>
      <c r="L25" s="174" t="s">
        <v>199</v>
      </c>
      <c r="M25" s="84" t="s">
        <v>182</v>
      </c>
      <c r="N25" s="124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</row>
    <row r="26" spans="1:30" ht="15" customHeight="1" x14ac:dyDescent="0.25">
      <c r="A26" s="80" t="s">
        <v>154</v>
      </c>
      <c r="B26" s="174" t="s">
        <v>199</v>
      </c>
      <c r="C26" s="174" t="s">
        <v>199</v>
      </c>
      <c r="D26" s="174" t="s">
        <v>199</v>
      </c>
      <c r="E26" s="174" t="s">
        <v>199</v>
      </c>
      <c r="F26" s="174" t="s">
        <v>199</v>
      </c>
      <c r="G26" s="174" t="s">
        <v>199</v>
      </c>
      <c r="H26" s="174" t="s">
        <v>199</v>
      </c>
      <c r="I26" s="174" t="s">
        <v>199</v>
      </c>
      <c r="J26" s="174" t="s">
        <v>199</v>
      </c>
      <c r="K26" s="174" t="s">
        <v>199</v>
      </c>
      <c r="L26" s="174" t="s">
        <v>199</v>
      </c>
      <c r="M26" s="84" t="s">
        <v>183</v>
      </c>
      <c r="N26" s="124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</row>
    <row r="27" spans="1:30" ht="15" customHeight="1" x14ac:dyDescent="0.25">
      <c r="A27" s="80" t="s">
        <v>155</v>
      </c>
      <c r="B27" s="174">
        <f>B28+B30+B31+B32</f>
        <v>103</v>
      </c>
      <c r="C27" s="174">
        <f>C28+C30+C31+C32</f>
        <v>2203</v>
      </c>
      <c r="D27" s="174">
        <f t="shared" ref="D27:L27" si="2">D28+D30+D31+D32</f>
        <v>1106</v>
      </c>
      <c r="E27" s="174">
        <f t="shared" si="2"/>
        <v>579</v>
      </c>
      <c r="F27" s="174">
        <f t="shared" si="2"/>
        <v>277</v>
      </c>
      <c r="G27" s="174">
        <f t="shared" si="2"/>
        <v>530</v>
      </c>
      <c r="H27" s="174">
        <f t="shared" si="2"/>
        <v>270</v>
      </c>
      <c r="I27" s="174">
        <f t="shared" si="2"/>
        <v>550</v>
      </c>
      <c r="J27" s="174">
        <f t="shared" si="2"/>
        <v>277</v>
      </c>
      <c r="K27" s="174">
        <f t="shared" si="2"/>
        <v>544</v>
      </c>
      <c r="L27" s="174">
        <f t="shared" si="2"/>
        <v>282</v>
      </c>
      <c r="M27" s="84" t="s">
        <v>184</v>
      </c>
      <c r="N27" s="124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</row>
    <row r="28" spans="1:30" ht="15" customHeight="1" x14ac:dyDescent="0.25">
      <c r="A28" s="119" t="s">
        <v>85</v>
      </c>
      <c r="B28" s="174">
        <v>32</v>
      </c>
      <c r="C28" s="174">
        <f t="shared" si="0"/>
        <v>689</v>
      </c>
      <c r="D28" s="174">
        <f t="shared" si="1"/>
        <v>456</v>
      </c>
      <c r="E28" s="174">
        <v>187</v>
      </c>
      <c r="F28" s="174">
        <v>135</v>
      </c>
      <c r="G28" s="174">
        <v>165</v>
      </c>
      <c r="H28" s="174">
        <v>107</v>
      </c>
      <c r="I28" s="174">
        <v>172</v>
      </c>
      <c r="J28" s="174">
        <v>104</v>
      </c>
      <c r="K28" s="174">
        <v>165</v>
      </c>
      <c r="L28" s="174">
        <v>110</v>
      </c>
      <c r="M28" s="118" t="s">
        <v>86</v>
      </c>
      <c r="N28" s="124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</row>
    <row r="29" spans="1:30" ht="15" customHeight="1" x14ac:dyDescent="0.25">
      <c r="A29" s="119" t="s">
        <v>156</v>
      </c>
      <c r="B29" s="174" t="s">
        <v>199</v>
      </c>
      <c r="C29" s="174" t="s">
        <v>199</v>
      </c>
      <c r="D29" s="174" t="s">
        <v>199</v>
      </c>
      <c r="E29" s="174" t="s">
        <v>199</v>
      </c>
      <c r="F29" s="174" t="s">
        <v>199</v>
      </c>
      <c r="G29" s="174" t="s">
        <v>199</v>
      </c>
      <c r="H29" s="174" t="s">
        <v>199</v>
      </c>
      <c r="I29" s="174" t="s">
        <v>199</v>
      </c>
      <c r="J29" s="174" t="s">
        <v>199</v>
      </c>
      <c r="K29" s="174" t="s">
        <v>199</v>
      </c>
      <c r="L29" s="174" t="s">
        <v>199</v>
      </c>
      <c r="M29" s="118" t="s">
        <v>185</v>
      </c>
      <c r="N29" s="124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</row>
    <row r="30" spans="1:30" ht="25.5" x14ac:dyDescent="0.25">
      <c r="A30" s="119" t="s">
        <v>87</v>
      </c>
      <c r="B30" s="174">
        <v>24</v>
      </c>
      <c r="C30" s="174">
        <f>SUM(E30,G30,I30,K30)</f>
        <v>461</v>
      </c>
      <c r="D30" s="174">
        <f>F30+H30+J30+L30</f>
        <v>142</v>
      </c>
      <c r="E30" s="174">
        <v>132</v>
      </c>
      <c r="F30" s="174">
        <v>42</v>
      </c>
      <c r="G30" s="174">
        <v>112</v>
      </c>
      <c r="H30" s="174">
        <v>39</v>
      </c>
      <c r="I30" s="174">
        <v>110</v>
      </c>
      <c r="J30" s="174">
        <v>31</v>
      </c>
      <c r="K30" s="174">
        <v>107</v>
      </c>
      <c r="L30" s="174">
        <v>30</v>
      </c>
      <c r="M30" s="118" t="s">
        <v>88</v>
      </c>
      <c r="N30" s="124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</row>
    <row r="31" spans="1:30" ht="15" customHeight="1" x14ac:dyDescent="0.25">
      <c r="A31" s="119" t="s">
        <v>109</v>
      </c>
      <c r="B31" s="174">
        <v>32</v>
      </c>
      <c r="C31" s="174">
        <f t="shared" si="0"/>
        <v>712</v>
      </c>
      <c r="D31" s="174">
        <f t="shared" si="1"/>
        <v>347</v>
      </c>
      <c r="E31" s="174">
        <v>174</v>
      </c>
      <c r="F31" s="174">
        <v>70</v>
      </c>
      <c r="G31" s="174">
        <v>164</v>
      </c>
      <c r="H31" s="174">
        <v>79</v>
      </c>
      <c r="I31" s="174">
        <v>176</v>
      </c>
      <c r="J31" s="174">
        <v>92</v>
      </c>
      <c r="K31" s="174">
        <v>198</v>
      </c>
      <c r="L31" s="174">
        <v>106</v>
      </c>
      <c r="M31" s="118" t="s">
        <v>110</v>
      </c>
      <c r="N31" s="124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</row>
    <row r="32" spans="1:30" ht="15" customHeight="1" x14ac:dyDescent="0.25">
      <c r="A32" s="119" t="s">
        <v>119</v>
      </c>
      <c r="B32" s="174">
        <v>15</v>
      </c>
      <c r="C32" s="174">
        <f t="shared" si="0"/>
        <v>341</v>
      </c>
      <c r="D32" s="174">
        <f t="shared" si="1"/>
        <v>161</v>
      </c>
      <c r="E32" s="174">
        <v>86</v>
      </c>
      <c r="F32" s="174">
        <v>30</v>
      </c>
      <c r="G32" s="174">
        <v>89</v>
      </c>
      <c r="H32" s="174">
        <v>45</v>
      </c>
      <c r="I32" s="174">
        <v>92</v>
      </c>
      <c r="J32" s="174">
        <v>50</v>
      </c>
      <c r="K32" s="174">
        <v>74</v>
      </c>
      <c r="L32" s="174">
        <v>36</v>
      </c>
      <c r="M32" s="118" t="s">
        <v>120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</row>
    <row r="33" spans="1:30" ht="15" customHeight="1" x14ac:dyDescent="0.25">
      <c r="A33" s="119" t="s">
        <v>157</v>
      </c>
      <c r="B33" s="174" t="s">
        <v>199</v>
      </c>
      <c r="C33" s="174" t="s">
        <v>199</v>
      </c>
      <c r="D33" s="174" t="s">
        <v>199</v>
      </c>
      <c r="E33" s="174" t="s">
        <v>199</v>
      </c>
      <c r="F33" s="174" t="s">
        <v>199</v>
      </c>
      <c r="G33" s="174" t="s">
        <v>199</v>
      </c>
      <c r="H33" s="174" t="s">
        <v>199</v>
      </c>
      <c r="I33" s="174" t="s">
        <v>199</v>
      </c>
      <c r="J33" s="174" t="s">
        <v>199</v>
      </c>
      <c r="K33" s="174" t="s">
        <v>199</v>
      </c>
      <c r="L33" s="174" t="s">
        <v>199</v>
      </c>
      <c r="M33" s="118" t="s">
        <v>186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</row>
    <row r="34" spans="1:30" ht="15" customHeight="1" x14ac:dyDescent="0.25">
      <c r="A34" s="80" t="s">
        <v>158</v>
      </c>
      <c r="B34" s="174" t="s">
        <v>199</v>
      </c>
      <c r="C34" s="174" t="s">
        <v>199</v>
      </c>
      <c r="D34" s="174" t="s">
        <v>199</v>
      </c>
      <c r="E34" s="174" t="s">
        <v>199</v>
      </c>
      <c r="F34" s="174" t="s">
        <v>199</v>
      </c>
      <c r="G34" s="174" t="s">
        <v>199</v>
      </c>
      <c r="H34" s="174" t="s">
        <v>199</v>
      </c>
      <c r="I34" s="174" t="s">
        <v>199</v>
      </c>
      <c r="J34" s="174" t="s">
        <v>199</v>
      </c>
      <c r="K34" s="174" t="s">
        <v>199</v>
      </c>
      <c r="L34" s="174" t="s">
        <v>199</v>
      </c>
      <c r="M34" s="84" t="s">
        <v>187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</row>
    <row r="35" spans="1:30" ht="15" customHeight="1" x14ac:dyDescent="0.25">
      <c r="A35" s="80" t="s">
        <v>89</v>
      </c>
      <c r="B35" s="174">
        <v>4</v>
      </c>
      <c r="C35" s="174">
        <f t="shared" si="0"/>
        <v>48</v>
      </c>
      <c r="D35" s="174">
        <f t="shared" si="1"/>
        <v>35</v>
      </c>
      <c r="E35" s="174">
        <v>17</v>
      </c>
      <c r="F35" s="174">
        <v>12</v>
      </c>
      <c r="G35" s="174">
        <v>13</v>
      </c>
      <c r="H35" s="174">
        <v>8</v>
      </c>
      <c r="I35" s="174">
        <v>9</v>
      </c>
      <c r="J35" s="174">
        <v>6</v>
      </c>
      <c r="K35" s="174">
        <v>9</v>
      </c>
      <c r="L35" s="174">
        <v>9</v>
      </c>
      <c r="M35" s="84" t="s">
        <v>90</v>
      </c>
      <c r="N35" s="124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</row>
    <row r="36" spans="1:30" ht="15" customHeight="1" x14ac:dyDescent="0.25">
      <c r="A36" s="80" t="s">
        <v>91</v>
      </c>
      <c r="B36" s="174">
        <v>10</v>
      </c>
      <c r="C36" s="174">
        <f t="shared" si="0"/>
        <v>185</v>
      </c>
      <c r="D36" s="174">
        <f t="shared" si="1"/>
        <v>97</v>
      </c>
      <c r="E36" s="174">
        <v>49</v>
      </c>
      <c r="F36" s="174">
        <v>25</v>
      </c>
      <c r="G36" s="174">
        <v>40</v>
      </c>
      <c r="H36" s="174">
        <v>20</v>
      </c>
      <c r="I36" s="174">
        <v>43</v>
      </c>
      <c r="J36" s="174">
        <v>26</v>
      </c>
      <c r="K36" s="174">
        <v>53</v>
      </c>
      <c r="L36" s="174">
        <v>26</v>
      </c>
      <c r="M36" s="84" t="s">
        <v>92</v>
      </c>
      <c r="N36" s="124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</row>
    <row r="37" spans="1:30" ht="15" customHeight="1" x14ac:dyDescent="0.25">
      <c r="A37" s="80" t="s">
        <v>93</v>
      </c>
      <c r="B37" s="174">
        <v>23</v>
      </c>
      <c r="C37" s="174">
        <f t="shared" si="0"/>
        <v>494</v>
      </c>
      <c r="D37" s="174">
        <f t="shared" si="1"/>
        <v>257</v>
      </c>
      <c r="E37" s="174">
        <v>116</v>
      </c>
      <c r="F37" s="174">
        <v>59</v>
      </c>
      <c r="G37" s="174">
        <v>123</v>
      </c>
      <c r="H37" s="174">
        <v>65</v>
      </c>
      <c r="I37" s="174">
        <v>139</v>
      </c>
      <c r="J37" s="174">
        <v>68</v>
      </c>
      <c r="K37" s="174">
        <v>116</v>
      </c>
      <c r="L37" s="174">
        <v>65</v>
      </c>
      <c r="M37" s="84" t="s">
        <v>94</v>
      </c>
      <c r="N37" s="124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</row>
    <row r="38" spans="1:30" ht="15" customHeight="1" x14ac:dyDescent="0.25">
      <c r="A38" s="80" t="s">
        <v>95</v>
      </c>
      <c r="B38" s="174">
        <v>11</v>
      </c>
      <c r="C38" s="174">
        <f t="shared" si="0"/>
        <v>204</v>
      </c>
      <c r="D38" s="174">
        <f t="shared" si="1"/>
        <v>105</v>
      </c>
      <c r="E38" s="174">
        <v>42</v>
      </c>
      <c r="F38" s="174">
        <v>21</v>
      </c>
      <c r="G38" s="174">
        <v>35</v>
      </c>
      <c r="H38" s="174">
        <v>10</v>
      </c>
      <c r="I38" s="174">
        <v>51</v>
      </c>
      <c r="J38" s="174">
        <v>28</v>
      </c>
      <c r="K38" s="174">
        <v>76</v>
      </c>
      <c r="L38" s="174">
        <v>46</v>
      </c>
      <c r="M38" s="84" t="s">
        <v>96</v>
      </c>
      <c r="N38" s="124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</row>
    <row r="39" spans="1:30" ht="15" customHeight="1" x14ac:dyDescent="0.25">
      <c r="A39" s="80" t="s">
        <v>159</v>
      </c>
      <c r="B39" s="174">
        <v>23</v>
      </c>
      <c r="C39" s="174">
        <f t="shared" si="0"/>
        <v>469</v>
      </c>
      <c r="D39" s="174">
        <f t="shared" si="1"/>
        <v>190</v>
      </c>
      <c r="E39" s="174">
        <v>127</v>
      </c>
      <c r="F39" s="174">
        <v>35</v>
      </c>
      <c r="G39" s="174">
        <v>107</v>
      </c>
      <c r="H39" s="174">
        <v>44</v>
      </c>
      <c r="I39" s="174">
        <v>146</v>
      </c>
      <c r="J39" s="174">
        <v>69</v>
      </c>
      <c r="K39" s="174">
        <v>89</v>
      </c>
      <c r="L39" s="174">
        <v>42</v>
      </c>
      <c r="M39" s="84" t="s">
        <v>97</v>
      </c>
      <c r="N39" s="124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</row>
    <row r="40" spans="1:30" ht="15" customHeight="1" x14ac:dyDescent="0.25">
      <c r="A40" s="80" t="s">
        <v>160</v>
      </c>
      <c r="B40" s="174" t="s">
        <v>199</v>
      </c>
      <c r="C40" s="174" t="s">
        <v>199</v>
      </c>
      <c r="D40" s="174" t="s">
        <v>199</v>
      </c>
      <c r="E40" s="174" t="s">
        <v>199</v>
      </c>
      <c r="F40" s="174" t="s">
        <v>199</v>
      </c>
      <c r="G40" s="174" t="s">
        <v>199</v>
      </c>
      <c r="H40" s="174" t="s">
        <v>199</v>
      </c>
      <c r="I40" s="174" t="s">
        <v>199</v>
      </c>
      <c r="J40" s="174" t="s">
        <v>199</v>
      </c>
      <c r="K40" s="174" t="s">
        <v>199</v>
      </c>
      <c r="L40" s="174" t="s">
        <v>199</v>
      </c>
      <c r="M40" s="84" t="s">
        <v>188</v>
      </c>
      <c r="N40" s="124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</row>
    <row r="41" spans="1:30" ht="15" customHeight="1" x14ac:dyDescent="0.25">
      <c r="A41" s="80" t="s">
        <v>161</v>
      </c>
      <c r="B41" s="174" t="s">
        <v>199</v>
      </c>
      <c r="C41" s="174" t="s">
        <v>199</v>
      </c>
      <c r="D41" s="174" t="s">
        <v>199</v>
      </c>
      <c r="E41" s="174" t="s">
        <v>199</v>
      </c>
      <c r="F41" s="174" t="s">
        <v>199</v>
      </c>
      <c r="G41" s="174" t="s">
        <v>199</v>
      </c>
      <c r="H41" s="174" t="s">
        <v>199</v>
      </c>
      <c r="I41" s="174" t="s">
        <v>199</v>
      </c>
      <c r="J41" s="174" t="s">
        <v>199</v>
      </c>
      <c r="K41" s="174" t="s">
        <v>199</v>
      </c>
      <c r="L41" s="174" t="s">
        <v>199</v>
      </c>
      <c r="M41" s="84" t="s">
        <v>189</v>
      </c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</row>
    <row r="42" spans="1:30" ht="15" customHeight="1" x14ac:dyDescent="0.25">
      <c r="A42" s="80" t="s">
        <v>162</v>
      </c>
      <c r="B42" s="174" t="s">
        <v>199</v>
      </c>
      <c r="C42" s="174" t="s">
        <v>199</v>
      </c>
      <c r="D42" s="174" t="s">
        <v>199</v>
      </c>
      <c r="E42" s="174" t="s">
        <v>199</v>
      </c>
      <c r="F42" s="174" t="s">
        <v>199</v>
      </c>
      <c r="G42" s="174" t="s">
        <v>199</v>
      </c>
      <c r="H42" s="174" t="s">
        <v>199</v>
      </c>
      <c r="I42" s="174" t="s">
        <v>199</v>
      </c>
      <c r="J42" s="174" t="s">
        <v>199</v>
      </c>
      <c r="K42" s="174" t="s">
        <v>199</v>
      </c>
      <c r="L42" s="174" t="s">
        <v>199</v>
      </c>
      <c r="M42" s="84" t="s">
        <v>190</v>
      </c>
      <c r="N42" s="125"/>
      <c r="O42" s="125"/>
      <c r="P42" s="125"/>
      <c r="Q42" s="125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</row>
    <row r="43" spans="1:30" ht="15" customHeight="1" x14ac:dyDescent="0.25">
      <c r="A43" s="80" t="s">
        <v>98</v>
      </c>
      <c r="B43" s="174">
        <v>15</v>
      </c>
      <c r="C43" s="174">
        <f t="shared" si="0"/>
        <v>265</v>
      </c>
      <c r="D43" s="174">
        <f t="shared" si="1"/>
        <v>127</v>
      </c>
      <c r="E43" s="174">
        <v>59</v>
      </c>
      <c r="F43" s="174">
        <v>27</v>
      </c>
      <c r="G43" s="174">
        <v>66</v>
      </c>
      <c r="H43" s="174">
        <v>25</v>
      </c>
      <c r="I43" s="174">
        <v>76</v>
      </c>
      <c r="J43" s="174">
        <v>35</v>
      </c>
      <c r="K43" s="174">
        <v>64</v>
      </c>
      <c r="L43" s="174">
        <v>40</v>
      </c>
      <c r="M43" s="84" t="s">
        <v>99</v>
      </c>
      <c r="N43" s="125"/>
      <c r="O43" s="125"/>
      <c r="P43" s="125"/>
      <c r="Q43" s="125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</row>
    <row r="44" spans="1:30" ht="15" customHeight="1" x14ac:dyDescent="0.25">
      <c r="A44" s="80" t="s">
        <v>163</v>
      </c>
      <c r="B44" s="174">
        <v>8</v>
      </c>
      <c r="C44" s="174">
        <f t="shared" si="0"/>
        <v>130</v>
      </c>
      <c r="D44" s="174">
        <f t="shared" si="1"/>
        <v>67</v>
      </c>
      <c r="E44" s="174">
        <v>35</v>
      </c>
      <c r="F44" s="174">
        <v>18</v>
      </c>
      <c r="G44" s="174">
        <v>27</v>
      </c>
      <c r="H44" s="174">
        <v>13</v>
      </c>
      <c r="I44" s="174">
        <v>36</v>
      </c>
      <c r="J44" s="174">
        <v>16</v>
      </c>
      <c r="K44" s="174">
        <v>32</v>
      </c>
      <c r="L44" s="174">
        <v>20</v>
      </c>
      <c r="M44" s="84" t="s">
        <v>100</v>
      </c>
      <c r="N44" s="124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</row>
    <row r="45" spans="1:30" ht="15" customHeight="1" x14ac:dyDescent="0.25">
      <c r="A45" s="80" t="s">
        <v>101</v>
      </c>
      <c r="B45" s="174">
        <v>15</v>
      </c>
      <c r="C45" s="174">
        <f t="shared" si="0"/>
        <v>295</v>
      </c>
      <c r="D45" s="174">
        <f t="shared" si="1"/>
        <v>140</v>
      </c>
      <c r="E45" s="174">
        <v>79</v>
      </c>
      <c r="F45" s="174">
        <v>31</v>
      </c>
      <c r="G45" s="174">
        <v>77</v>
      </c>
      <c r="H45" s="174">
        <v>31</v>
      </c>
      <c r="I45" s="174">
        <v>95</v>
      </c>
      <c r="J45" s="174">
        <v>46</v>
      </c>
      <c r="K45" s="174">
        <v>44</v>
      </c>
      <c r="L45" s="174">
        <v>32</v>
      </c>
      <c r="M45" s="84" t="s">
        <v>102</v>
      </c>
      <c r="N45" s="124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</row>
    <row r="46" spans="1:30" s="126" customFormat="1" ht="15" customHeight="1" x14ac:dyDescent="0.25">
      <c r="A46" s="137" t="s">
        <v>164</v>
      </c>
      <c r="B46" s="174">
        <v>30</v>
      </c>
      <c r="C46" s="174">
        <f t="shared" si="0"/>
        <v>709</v>
      </c>
      <c r="D46" s="174">
        <f t="shared" si="1"/>
        <v>325</v>
      </c>
      <c r="E46" s="174">
        <v>172</v>
      </c>
      <c r="F46" s="174">
        <v>71</v>
      </c>
      <c r="G46" s="174">
        <v>212</v>
      </c>
      <c r="H46" s="174">
        <v>94</v>
      </c>
      <c r="I46" s="174">
        <v>171</v>
      </c>
      <c r="J46" s="174">
        <v>71</v>
      </c>
      <c r="K46" s="174">
        <v>154</v>
      </c>
      <c r="L46" s="174">
        <v>89</v>
      </c>
      <c r="M46" s="136" t="s">
        <v>103</v>
      </c>
      <c r="N46" s="124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</row>
    <row r="47" spans="1:30" ht="15" customHeight="1" x14ac:dyDescent="0.25">
      <c r="A47" s="80" t="s">
        <v>104</v>
      </c>
      <c r="B47" s="174">
        <v>25</v>
      </c>
      <c r="C47" s="174">
        <f t="shared" si="0"/>
        <v>561</v>
      </c>
      <c r="D47" s="174">
        <f t="shared" si="1"/>
        <v>301</v>
      </c>
      <c r="E47" s="174">
        <v>131</v>
      </c>
      <c r="F47" s="174">
        <v>66</v>
      </c>
      <c r="G47" s="174">
        <v>165</v>
      </c>
      <c r="H47" s="174">
        <v>83</v>
      </c>
      <c r="I47" s="174">
        <v>149</v>
      </c>
      <c r="J47" s="174">
        <v>79</v>
      </c>
      <c r="K47" s="174">
        <v>116</v>
      </c>
      <c r="L47" s="174">
        <v>73</v>
      </c>
      <c r="M47" s="136" t="s">
        <v>105</v>
      </c>
      <c r="N47" s="124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</row>
    <row r="48" spans="1:30" ht="15" customHeight="1" x14ac:dyDescent="0.25">
      <c r="A48" s="80" t="s">
        <v>165</v>
      </c>
      <c r="B48" s="174">
        <v>20</v>
      </c>
      <c r="C48" s="174">
        <f t="shared" si="0"/>
        <v>510</v>
      </c>
      <c r="D48" s="174">
        <f t="shared" si="1"/>
        <v>259</v>
      </c>
      <c r="E48" s="174">
        <v>123</v>
      </c>
      <c r="F48" s="174">
        <v>63</v>
      </c>
      <c r="G48" s="174">
        <v>135</v>
      </c>
      <c r="H48" s="174">
        <v>71</v>
      </c>
      <c r="I48" s="174">
        <v>125</v>
      </c>
      <c r="J48" s="174">
        <v>66</v>
      </c>
      <c r="K48" s="174">
        <v>127</v>
      </c>
      <c r="L48" s="174">
        <v>59</v>
      </c>
      <c r="M48" s="136" t="s">
        <v>106</v>
      </c>
      <c r="N48" s="124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</row>
    <row r="49" spans="1:30" ht="15" customHeight="1" x14ac:dyDescent="0.25">
      <c r="A49" s="80" t="s">
        <v>107</v>
      </c>
      <c r="B49" s="174">
        <v>38</v>
      </c>
      <c r="C49" s="174">
        <f t="shared" si="0"/>
        <v>884</v>
      </c>
      <c r="D49" s="174">
        <f t="shared" si="1"/>
        <v>439</v>
      </c>
      <c r="E49" s="174">
        <v>231</v>
      </c>
      <c r="F49" s="174">
        <v>111</v>
      </c>
      <c r="G49" s="174">
        <v>233</v>
      </c>
      <c r="H49" s="174">
        <v>103</v>
      </c>
      <c r="I49" s="174">
        <v>264</v>
      </c>
      <c r="J49" s="174">
        <v>130</v>
      </c>
      <c r="K49" s="174">
        <v>156</v>
      </c>
      <c r="L49" s="174">
        <v>95</v>
      </c>
      <c r="M49" s="136" t="s">
        <v>108</v>
      </c>
      <c r="N49" s="124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</row>
    <row r="50" spans="1:30" ht="15" customHeight="1" x14ac:dyDescent="0.25">
      <c r="A50" s="80" t="s">
        <v>166</v>
      </c>
      <c r="B50" s="174" t="s">
        <v>199</v>
      </c>
      <c r="C50" s="174" t="s">
        <v>199</v>
      </c>
      <c r="D50" s="174" t="s">
        <v>199</v>
      </c>
      <c r="E50" s="174" t="s">
        <v>199</v>
      </c>
      <c r="F50" s="174" t="s">
        <v>199</v>
      </c>
      <c r="G50" s="174" t="s">
        <v>199</v>
      </c>
      <c r="H50" s="174" t="s">
        <v>199</v>
      </c>
      <c r="I50" s="174" t="s">
        <v>199</v>
      </c>
      <c r="J50" s="174" t="s">
        <v>199</v>
      </c>
      <c r="K50" s="174" t="s">
        <v>199</v>
      </c>
      <c r="L50" s="174" t="s">
        <v>199</v>
      </c>
      <c r="M50" s="136" t="s">
        <v>191</v>
      </c>
      <c r="N50" s="124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</row>
    <row r="51" spans="1:30" ht="15" customHeight="1" x14ac:dyDescent="0.25">
      <c r="A51" s="80" t="s">
        <v>167</v>
      </c>
      <c r="B51" s="174" t="s">
        <v>199</v>
      </c>
      <c r="C51" s="174" t="s">
        <v>199</v>
      </c>
      <c r="D51" s="174" t="s">
        <v>199</v>
      </c>
      <c r="E51" s="174" t="s">
        <v>199</v>
      </c>
      <c r="F51" s="174" t="s">
        <v>199</v>
      </c>
      <c r="G51" s="174" t="s">
        <v>199</v>
      </c>
      <c r="H51" s="174" t="s">
        <v>199</v>
      </c>
      <c r="I51" s="174" t="s">
        <v>199</v>
      </c>
      <c r="J51" s="174" t="s">
        <v>199</v>
      </c>
      <c r="K51" s="174" t="s">
        <v>199</v>
      </c>
      <c r="L51" s="174" t="s">
        <v>199</v>
      </c>
      <c r="M51" s="136" t="s">
        <v>192</v>
      </c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</row>
    <row r="52" spans="1:30" ht="15" customHeight="1" x14ac:dyDescent="0.25">
      <c r="A52" s="80" t="s">
        <v>168</v>
      </c>
      <c r="B52" s="174" t="s">
        <v>199</v>
      </c>
      <c r="C52" s="174" t="s">
        <v>199</v>
      </c>
      <c r="D52" s="174" t="s">
        <v>199</v>
      </c>
      <c r="E52" s="174" t="s">
        <v>199</v>
      </c>
      <c r="F52" s="174" t="s">
        <v>199</v>
      </c>
      <c r="G52" s="174" t="s">
        <v>199</v>
      </c>
      <c r="H52" s="174" t="s">
        <v>199</v>
      </c>
      <c r="I52" s="174" t="s">
        <v>199</v>
      </c>
      <c r="J52" s="174" t="s">
        <v>199</v>
      </c>
      <c r="K52" s="174" t="s">
        <v>199</v>
      </c>
      <c r="L52" s="174" t="s">
        <v>199</v>
      </c>
      <c r="M52" s="136" t="s">
        <v>193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</row>
    <row r="53" spans="1:30" ht="15" customHeight="1" x14ac:dyDescent="0.25">
      <c r="A53" s="80" t="s">
        <v>169</v>
      </c>
      <c r="B53" s="174" t="s">
        <v>199</v>
      </c>
      <c r="C53" s="174" t="s">
        <v>199</v>
      </c>
      <c r="D53" s="174" t="s">
        <v>199</v>
      </c>
      <c r="E53" s="174" t="s">
        <v>199</v>
      </c>
      <c r="F53" s="174" t="s">
        <v>199</v>
      </c>
      <c r="G53" s="174" t="s">
        <v>199</v>
      </c>
      <c r="H53" s="174" t="s">
        <v>199</v>
      </c>
      <c r="I53" s="174" t="s">
        <v>199</v>
      </c>
      <c r="J53" s="174" t="s">
        <v>199</v>
      </c>
      <c r="K53" s="174" t="s">
        <v>199</v>
      </c>
      <c r="L53" s="174" t="s">
        <v>199</v>
      </c>
      <c r="M53" s="136" t="s">
        <v>194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</row>
    <row r="54" spans="1:30" ht="15" customHeight="1" x14ac:dyDescent="0.25">
      <c r="A54" s="80" t="s">
        <v>170</v>
      </c>
      <c r="B54" s="174" t="s">
        <v>199</v>
      </c>
      <c r="C54" s="174" t="s">
        <v>199</v>
      </c>
      <c r="D54" s="174" t="s">
        <v>199</v>
      </c>
      <c r="E54" s="174" t="s">
        <v>199</v>
      </c>
      <c r="F54" s="174" t="s">
        <v>199</v>
      </c>
      <c r="G54" s="174" t="s">
        <v>199</v>
      </c>
      <c r="H54" s="174" t="s">
        <v>199</v>
      </c>
      <c r="I54" s="174" t="s">
        <v>199</v>
      </c>
      <c r="J54" s="174" t="s">
        <v>199</v>
      </c>
      <c r="K54" s="174" t="s">
        <v>199</v>
      </c>
      <c r="L54" s="174" t="s">
        <v>199</v>
      </c>
      <c r="M54" s="136" t="s">
        <v>195</v>
      </c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</row>
    <row r="55" spans="1:30" ht="15" customHeight="1" x14ac:dyDescent="0.25">
      <c r="A55" s="80" t="s">
        <v>171</v>
      </c>
      <c r="B55" s="174">
        <v>5</v>
      </c>
      <c r="C55" s="174">
        <f t="shared" si="0"/>
        <v>77</v>
      </c>
      <c r="D55" s="174">
        <v>31</v>
      </c>
      <c r="E55" s="174">
        <v>11</v>
      </c>
      <c r="F55" s="174" t="s">
        <v>199</v>
      </c>
      <c r="G55" s="174">
        <v>16</v>
      </c>
      <c r="H55" s="174">
        <v>6</v>
      </c>
      <c r="I55" s="174">
        <v>33</v>
      </c>
      <c r="J55" s="174">
        <v>13</v>
      </c>
      <c r="K55" s="174">
        <v>17</v>
      </c>
      <c r="L55" s="174">
        <v>12</v>
      </c>
      <c r="M55" s="136" t="s">
        <v>111</v>
      </c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</row>
    <row r="56" spans="1:30" ht="15" customHeight="1" x14ac:dyDescent="0.25">
      <c r="A56" s="80" t="s">
        <v>172</v>
      </c>
      <c r="B56" s="174">
        <v>115</v>
      </c>
      <c r="C56" s="174">
        <f t="shared" si="0"/>
        <v>2534</v>
      </c>
      <c r="D56" s="174">
        <f t="shared" si="1"/>
        <v>1292</v>
      </c>
      <c r="E56" s="174">
        <v>579</v>
      </c>
      <c r="F56" s="174">
        <v>294</v>
      </c>
      <c r="G56" s="174">
        <v>697</v>
      </c>
      <c r="H56" s="174">
        <v>330</v>
      </c>
      <c r="I56" s="174">
        <v>730</v>
      </c>
      <c r="J56" s="174">
        <v>351</v>
      </c>
      <c r="K56" s="174">
        <v>528</v>
      </c>
      <c r="L56" s="174">
        <v>317</v>
      </c>
      <c r="M56" s="136" t="s">
        <v>196</v>
      </c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</row>
    <row r="57" spans="1:30" ht="15" customHeight="1" x14ac:dyDescent="0.25">
      <c r="A57" s="80" t="s">
        <v>112</v>
      </c>
      <c r="B57" s="174">
        <v>49</v>
      </c>
      <c r="C57" s="174">
        <f t="shared" si="0"/>
        <v>1063</v>
      </c>
      <c r="D57" s="174">
        <f t="shared" si="1"/>
        <v>515</v>
      </c>
      <c r="E57" s="174">
        <v>268</v>
      </c>
      <c r="F57" s="174">
        <v>116</v>
      </c>
      <c r="G57" s="174">
        <v>305</v>
      </c>
      <c r="H57" s="174">
        <v>165</v>
      </c>
      <c r="I57" s="174">
        <v>297</v>
      </c>
      <c r="J57" s="174">
        <v>130</v>
      </c>
      <c r="K57" s="174">
        <v>193</v>
      </c>
      <c r="L57" s="174">
        <v>104</v>
      </c>
      <c r="M57" s="136" t="s">
        <v>113</v>
      </c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</row>
    <row r="58" spans="1:30" ht="15" customHeight="1" x14ac:dyDescent="0.25">
      <c r="A58" s="80" t="s">
        <v>173</v>
      </c>
      <c r="B58" s="174">
        <v>10</v>
      </c>
      <c r="C58" s="174">
        <f t="shared" si="0"/>
        <v>181</v>
      </c>
      <c r="D58" s="174">
        <f t="shared" si="1"/>
        <v>84</v>
      </c>
      <c r="E58" s="174">
        <v>53</v>
      </c>
      <c r="F58" s="174">
        <v>25</v>
      </c>
      <c r="G58" s="174">
        <v>35</v>
      </c>
      <c r="H58" s="174">
        <v>18</v>
      </c>
      <c r="I58" s="174">
        <v>62</v>
      </c>
      <c r="J58" s="174">
        <v>28</v>
      </c>
      <c r="K58" s="174">
        <v>31</v>
      </c>
      <c r="L58" s="174">
        <v>13</v>
      </c>
      <c r="M58" s="136" t="s">
        <v>114</v>
      </c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</row>
    <row r="59" spans="1:30" ht="15" customHeight="1" x14ac:dyDescent="0.25">
      <c r="A59" s="80" t="s">
        <v>115</v>
      </c>
      <c r="B59" s="174">
        <v>17</v>
      </c>
      <c r="C59" s="177">
        <f t="shared" si="0"/>
        <v>312</v>
      </c>
      <c r="D59" s="177">
        <f t="shared" si="1"/>
        <v>159</v>
      </c>
      <c r="E59" s="178">
        <v>76</v>
      </c>
      <c r="F59" s="178">
        <v>39</v>
      </c>
      <c r="G59" s="178">
        <v>72</v>
      </c>
      <c r="H59" s="178">
        <v>41</v>
      </c>
      <c r="I59" s="177">
        <v>87</v>
      </c>
      <c r="J59" s="177">
        <v>42</v>
      </c>
      <c r="K59" s="177">
        <v>77</v>
      </c>
      <c r="L59" s="174">
        <v>37</v>
      </c>
      <c r="M59" s="136" t="s">
        <v>116</v>
      </c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</row>
    <row r="60" spans="1:30" ht="15" customHeight="1" x14ac:dyDescent="0.25">
      <c r="A60" s="80" t="s">
        <v>117</v>
      </c>
      <c r="B60" s="174">
        <v>11</v>
      </c>
      <c r="C60" s="174">
        <f t="shared" si="0"/>
        <v>130</v>
      </c>
      <c r="D60" s="174">
        <f t="shared" si="1"/>
        <v>60</v>
      </c>
      <c r="E60" s="174">
        <v>34</v>
      </c>
      <c r="F60" s="174">
        <v>18</v>
      </c>
      <c r="G60" s="174">
        <v>32</v>
      </c>
      <c r="H60" s="174">
        <v>16</v>
      </c>
      <c r="I60" s="174">
        <v>36</v>
      </c>
      <c r="J60" s="174">
        <v>18</v>
      </c>
      <c r="K60" s="174">
        <v>28</v>
      </c>
      <c r="L60" s="174">
        <v>8</v>
      </c>
      <c r="M60" s="136" t="s">
        <v>118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</row>
    <row r="61" spans="1:30" ht="15" customHeight="1" x14ac:dyDescent="0.25">
      <c r="A61" s="80" t="s">
        <v>121</v>
      </c>
      <c r="B61" s="174">
        <v>21</v>
      </c>
      <c r="C61" s="174">
        <f t="shared" si="0"/>
        <v>445</v>
      </c>
      <c r="D61" s="174">
        <f t="shared" si="1"/>
        <v>221</v>
      </c>
      <c r="E61" s="174">
        <v>107</v>
      </c>
      <c r="F61" s="174">
        <v>50</v>
      </c>
      <c r="G61" s="174">
        <v>132</v>
      </c>
      <c r="H61" s="174">
        <v>65</v>
      </c>
      <c r="I61" s="174">
        <v>130</v>
      </c>
      <c r="J61" s="174">
        <v>66</v>
      </c>
      <c r="K61" s="174">
        <v>76</v>
      </c>
      <c r="L61" s="174">
        <v>40</v>
      </c>
      <c r="M61" s="136" t="s">
        <v>122</v>
      </c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</row>
    <row r="62" spans="1:30" ht="15" customHeight="1" x14ac:dyDescent="0.25">
      <c r="A62" s="80" t="s">
        <v>174</v>
      </c>
      <c r="B62" s="174">
        <v>16</v>
      </c>
      <c r="C62" s="174">
        <f t="shared" si="0"/>
        <v>346</v>
      </c>
      <c r="D62" s="174">
        <f t="shared" si="1"/>
        <v>256</v>
      </c>
      <c r="E62" s="174">
        <v>97</v>
      </c>
      <c r="F62" s="174">
        <v>70</v>
      </c>
      <c r="G62" s="174">
        <v>95</v>
      </c>
      <c r="H62" s="174">
        <v>75</v>
      </c>
      <c r="I62" s="174">
        <v>68</v>
      </c>
      <c r="J62" s="174">
        <v>46</v>
      </c>
      <c r="K62" s="174">
        <v>86</v>
      </c>
      <c r="L62" s="174">
        <v>65</v>
      </c>
      <c r="M62" s="136" t="s">
        <v>123</v>
      </c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</row>
    <row r="63" spans="1:30" ht="15" customHeight="1" x14ac:dyDescent="0.25">
      <c r="A63" s="80" t="s">
        <v>175</v>
      </c>
      <c r="B63" s="174" t="s">
        <v>199</v>
      </c>
      <c r="C63" s="174" t="s">
        <v>199</v>
      </c>
      <c r="D63" s="174" t="s">
        <v>199</v>
      </c>
      <c r="E63" s="174" t="s">
        <v>199</v>
      </c>
      <c r="F63" s="174" t="s">
        <v>199</v>
      </c>
      <c r="G63" s="174" t="s">
        <v>199</v>
      </c>
      <c r="H63" s="174" t="s">
        <v>199</v>
      </c>
      <c r="I63" s="174" t="s">
        <v>199</v>
      </c>
      <c r="J63" s="174" t="s">
        <v>199</v>
      </c>
      <c r="K63" s="174" t="s">
        <v>199</v>
      </c>
      <c r="L63" s="174" t="s">
        <v>199</v>
      </c>
      <c r="M63" s="136" t="s">
        <v>197</v>
      </c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</row>
    <row r="64" spans="1:30" ht="15" customHeight="1" x14ac:dyDescent="0.25">
      <c r="A64" s="80" t="s">
        <v>124</v>
      </c>
      <c r="B64" s="174">
        <v>59</v>
      </c>
      <c r="C64" s="174">
        <f>SUM(E64,G64,I64,K64)</f>
        <v>1235</v>
      </c>
      <c r="D64" s="174">
        <f>F64+H64+J64+L64</f>
        <v>635</v>
      </c>
      <c r="E64" s="174">
        <v>307</v>
      </c>
      <c r="F64" s="174">
        <v>154</v>
      </c>
      <c r="G64" s="174">
        <v>323</v>
      </c>
      <c r="H64" s="174">
        <v>153</v>
      </c>
      <c r="I64" s="174">
        <v>342</v>
      </c>
      <c r="J64" s="174">
        <v>162</v>
      </c>
      <c r="K64" s="174">
        <v>263</v>
      </c>
      <c r="L64" s="174">
        <v>166</v>
      </c>
      <c r="M64" s="136" t="s">
        <v>125</v>
      </c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</row>
    <row r="65" spans="1:30" ht="15" customHeight="1" x14ac:dyDescent="0.25">
      <c r="A65" s="80" t="s">
        <v>176</v>
      </c>
      <c r="B65" s="174">
        <v>56</v>
      </c>
      <c r="C65" s="174">
        <f t="shared" si="0"/>
        <v>1242</v>
      </c>
      <c r="D65" s="174">
        <f t="shared" si="1"/>
        <v>620</v>
      </c>
      <c r="E65" s="174">
        <v>327</v>
      </c>
      <c r="F65" s="174">
        <v>179</v>
      </c>
      <c r="G65" s="174">
        <v>314</v>
      </c>
      <c r="H65" s="174">
        <v>149</v>
      </c>
      <c r="I65" s="174">
        <v>309</v>
      </c>
      <c r="J65" s="174">
        <v>157</v>
      </c>
      <c r="K65" s="174">
        <v>292</v>
      </c>
      <c r="L65" s="174">
        <v>135</v>
      </c>
      <c r="M65" s="136" t="s">
        <v>198</v>
      </c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</row>
    <row r="66" spans="1:30" ht="15" customHeight="1" x14ac:dyDescent="0.25">
      <c r="A66" s="80" t="s">
        <v>126</v>
      </c>
      <c r="B66" s="174">
        <v>21</v>
      </c>
      <c r="C66" s="174">
        <f t="shared" si="0"/>
        <v>483</v>
      </c>
      <c r="D66" s="174">
        <f t="shared" si="1"/>
        <v>194</v>
      </c>
      <c r="E66" s="174">
        <v>140</v>
      </c>
      <c r="F66" s="174">
        <v>47</v>
      </c>
      <c r="G66" s="174">
        <v>129</v>
      </c>
      <c r="H66" s="174">
        <v>51</v>
      </c>
      <c r="I66" s="174">
        <v>109</v>
      </c>
      <c r="J66" s="174">
        <v>47</v>
      </c>
      <c r="K66" s="174">
        <v>105</v>
      </c>
      <c r="L66" s="174">
        <v>49</v>
      </c>
      <c r="M66" s="136" t="s">
        <v>127</v>
      </c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</row>
    <row r="67" spans="1:30" ht="15" customHeight="1" x14ac:dyDescent="0.25">
      <c r="A67" s="80" t="s">
        <v>128</v>
      </c>
      <c r="B67" s="174">
        <v>30</v>
      </c>
      <c r="C67" s="174">
        <f t="shared" si="0"/>
        <v>679</v>
      </c>
      <c r="D67" s="174">
        <f t="shared" si="1"/>
        <v>324</v>
      </c>
      <c r="E67" s="174">
        <v>153</v>
      </c>
      <c r="F67" s="174">
        <v>81</v>
      </c>
      <c r="G67" s="174">
        <v>176</v>
      </c>
      <c r="H67" s="174">
        <v>87</v>
      </c>
      <c r="I67" s="174">
        <v>186</v>
      </c>
      <c r="J67" s="174">
        <v>89</v>
      </c>
      <c r="K67" s="174">
        <v>164</v>
      </c>
      <c r="L67" s="174">
        <v>67</v>
      </c>
      <c r="M67" s="136" t="s">
        <v>129</v>
      </c>
      <c r="N67" s="125"/>
      <c r="O67" s="125"/>
      <c r="P67" s="125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</row>
    <row r="68" spans="1:30" ht="15" customHeight="1" x14ac:dyDescent="0.25">
      <c r="A68" s="80" t="s">
        <v>177</v>
      </c>
      <c r="B68" s="174">
        <v>4</v>
      </c>
      <c r="C68" s="174">
        <f t="shared" si="0"/>
        <v>69</v>
      </c>
      <c r="D68" s="174">
        <f t="shared" si="1"/>
        <v>42</v>
      </c>
      <c r="E68" s="174">
        <v>14</v>
      </c>
      <c r="F68" s="174">
        <v>6</v>
      </c>
      <c r="G68" s="174">
        <v>17</v>
      </c>
      <c r="H68" s="174">
        <v>9</v>
      </c>
      <c r="I68" s="174">
        <v>19</v>
      </c>
      <c r="J68" s="174">
        <v>14</v>
      </c>
      <c r="K68" s="174">
        <v>19</v>
      </c>
      <c r="L68" s="174">
        <v>13</v>
      </c>
      <c r="M68" s="136" t="s">
        <v>130</v>
      </c>
      <c r="N68" s="125"/>
      <c r="O68" s="125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</row>
    <row r="69" spans="1:30" ht="15" customHeight="1" x14ac:dyDescent="0.25">
      <c r="A69" s="80" t="s">
        <v>131</v>
      </c>
      <c r="B69" s="174">
        <v>8</v>
      </c>
      <c r="C69" s="174">
        <f t="shared" si="0"/>
        <v>139</v>
      </c>
      <c r="D69" s="174">
        <f t="shared" si="1"/>
        <v>60</v>
      </c>
      <c r="E69" s="174">
        <v>33</v>
      </c>
      <c r="F69" s="174">
        <v>14</v>
      </c>
      <c r="G69" s="174">
        <v>35</v>
      </c>
      <c r="H69" s="174">
        <v>15</v>
      </c>
      <c r="I69" s="174">
        <v>34</v>
      </c>
      <c r="J69" s="174">
        <v>18</v>
      </c>
      <c r="K69" s="174">
        <v>37</v>
      </c>
      <c r="L69" s="174">
        <v>13</v>
      </c>
      <c r="M69" s="136" t="s">
        <v>132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</row>
    <row r="70" spans="1:30" ht="15" customHeight="1" x14ac:dyDescent="0.25">
      <c r="A70" s="80" t="s">
        <v>133</v>
      </c>
      <c r="B70" s="174">
        <v>12</v>
      </c>
      <c r="C70" s="174">
        <f t="shared" si="0"/>
        <v>235</v>
      </c>
      <c r="D70" s="174">
        <f t="shared" si="1"/>
        <v>108</v>
      </c>
      <c r="E70" s="174">
        <v>60</v>
      </c>
      <c r="F70" s="174">
        <v>28</v>
      </c>
      <c r="G70" s="174">
        <v>71</v>
      </c>
      <c r="H70" s="174">
        <v>24</v>
      </c>
      <c r="I70" s="174">
        <v>60</v>
      </c>
      <c r="J70" s="174">
        <v>28</v>
      </c>
      <c r="K70" s="174">
        <v>44</v>
      </c>
      <c r="L70" s="174">
        <v>28</v>
      </c>
      <c r="M70" s="84" t="s">
        <v>134</v>
      </c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</row>
    <row r="71" spans="1:30" ht="15" customHeight="1" x14ac:dyDescent="0.25">
      <c r="A71" s="80" t="s">
        <v>135</v>
      </c>
      <c r="B71" s="174">
        <v>21</v>
      </c>
      <c r="C71" s="174">
        <f t="shared" si="0"/>
        <v>462</v>
      </c>
      <c r="D71" s="174">
        <f t="shared" si="1"/>
        <v>247</v>
      </c>
      <c r="E71" s="174">
        <v>110</v>
      </c>
      <c r="F71" s="174">
        <v>55</v>
      </c>
      <c r="G71" s="174">
        <v>120</v>
      </c>
      <c r="H71" s="174">
        <v>66</v>
      </c>
      <c r="I71" s="174">
        <v>140</v>
      </c>
      <c r="J71" s="174">
        <v>75</v>
      </c>
      <c r="K71" s="174">
        <v>92</v>
      </c>
      <c r="L71" s="174">
        <v>51</v>
      </c>
      <c r="M71" s="84" t="s">
        <v>136</v>
      </c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</row>
    <row r="72" spans="1:30" ht="15" customHeight="1" x14ac:dyDescent="0.25">
      <c r="A72" s="80" t="s">
        <v>137</v>
      </c>
      <c r="B72" s="174">
        <v>10</v>
      </c>
      <c r="C72" s="174">
        <f t="shared" si="0"/>
        <v>135</v>
      </c>
      <c r="D72" s="174">
        <f t="shared" si="1"/>
        <v>66</v>
      </c>
      <c r="E72" s="174">
        <v>25</v>
      </c>
      <c r="F72" s="174">
        <v>9</v>
      </c>
      <c r="G72" s="174">
        <v>30</v>
      </c>
      <c r="H72" s="174">
        <v>8</v>
      </c>
      <c r="I72" s="174">
        <v>48</v>
      </c>
      <c r="J72" s="174">
        <v>25</v>
      </c>
      <c r="K72" s="174">
        <v>32</v>
      </c>
      <c r="L72" s="174">
        <v>24</v>
      </c>
      <c r="M72" s="84" t="s">
        <v>138</v>
      </c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</row>
    <row r="73" spans="1:30" ht="15" customHeight="1" x14ac:dyDescent="0.25">
      <c r="A73" s="80" t="s">
        <v>139</v>
      </c>
      <c r="B73" s="174">
        <v>15</v>
      </c>
      <c r="C73" s="174">
        <f t="shared" si="0"/>
        <v>281</v>
      </c>
      <c r="D73" s="174">
        <f t="shared" si="1"/>
        <v>150</v>
      </c>
      <c r="E73" s="174">
        <v>87</v>
      </c>
      <c r="F73" s="174">
        <v>36</v>
      </c>
      <c r="G73" s="174">
        <v>70</v>
      </c>
      <c r="H73" s="174">
        <v>43</v>
      </c>
      <c r="I73" s="174">
        <v>72</v>
      </c>
      <c r="J73" s="174">
        <v>41</v>
      </c>
      <c r="K73" s="174">
        <v>52</v>
      </c>
      <c r="L73" s="174">
        <v>30</v>
      </c>
      <c r="M73" s="84" t="s">
        <v>140</v>
      </c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</row>
    <row r="74" spans="1:30" ht="12.75" customHeight="1" x14ac:dyDescent="0.25">
      <c r="A74" s="179"/>
      <c r="B74" s="134"/>
      <c r="C74" s="180"/>
      <c r="D74" s="134"/>
      <c r="E74" s="134"/>
      <c r="F74" s="134"/>
      <c r="G74" s="134"/>
      <c r="H74" s="134"/>
      <c r="I74" s="134"/>
      <c r="J74" s="134"/>
      <c r="K74" s="134"/>
      <c r="L74" s="134"/>
      <c r="M74" s="179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</row>
    <row r="75" spans="1:30" ht="12.75" customHeight="1" x14ac:dyDescent="0.25">
      <c r="A75" s="179"/>
      <c r="B75" s="134"/>
      <c r="C75" s="180"/>
      <c r="D75" s="134"/>
      <c r="E75" s="134"/>
      <c r="F75" s="134"/>
      <c r="G75" s="134"/>
      <c r="H75" s="181"/>
      <c r="I75" s="181"/>
      <c r="J75" s="181"/>
      <c r="K75" s="181"/>
      <c r="L75" s="134"/>
      <c r="M75" s="179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</row>
    <row r="76" spans="1:30" ht="12.75" customHeight="1" x14ac:dyDescent="0.2">
      <c r="A76" s="179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79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</row>
    <row r="77" spans="1:30" ht="12.75" customHeight="1" x14ac:dyDescent="0.2">
      <c r="A77" s="179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79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</row>
    <row r="78" spans="1:30" ht="12.75" customHeight="1" x14ac:dyDescent="0.2">
      <c r="A78" s="179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79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</row>
    <row r="79" spans="1:30" ht="12.75" customHeight="1" x14ac:dyDescent="0.2">
      <c r="A79" s="179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79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</row>
    <row r="80" spans="1:30" ht="12.75" customHeight="1" x14ac:dyDescent="0.2">
      <c r="A80" s="179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79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</row>
    <row r="81" spans="1:30" ht="12.75" customHeight="1" x14ac:dyDescent="0.2">
      <c r="A81" s="179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79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</row>
    <row r="82" spans="1:30" ht="12.75" customHeight="1" x14ac:dyDescent="0.2">
      <c r="A82" s="179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79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</row>
    <row r="83" spans="1:30" ht="12.75" customHeight="1" x14ac:dyDescent="0.2">
      <c r="A83" s="179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79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</row>
    <row r="84" spans="1:30" ht="12.75" customHeight="1" x14ac:dyDescent="0.2">
      <c r="A84" s="179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79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</row>
    <row r="85" spans="1:30" ht="12.75" customHeight="1" x14ac:dyDescent="0.2">
      <c r="A85" s="179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79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</row>
    <row r="86" spans="1:30" ht="12.75" customHeight="1" x14ac:dyDescent="0.2">
      <c r="A86" s="179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79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</row>
    <row r="87" spans="1:30" ht="12.75" customHeight="1" x14ac:dyDescent="0.2">
      <c r="A87" s="179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79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</row>
    <row r="88" spans="1:30" ht="12.75" customHeight="1" x14ac:dyDescent="0.2">
      <c r="A88" s="179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79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</row>
    <row r="89" spans="1:30" ht="12.75" customHeight="1" x14ac:dyDescent="0.2">
      <c r="A89" s="179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79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</row>
    <row r="90" spans="1:30" ht="12.75" customHeight="1" x14ac:dyDescent="0.2">
      <c r="A90" s="179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79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</row>
    <row r="91" spans="1:30" ht="12.75" customHeight="1" x14ac:dyDescent="0.2">
      <c r="A91" s="179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79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</row>
    <row r="92" spans="1:30" ht="12.75" customHeight="1" x14ac:dyDescent="0.2">
      <c r="A92" s="179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79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</row>
    <row r="93" spans="1:30" ht="12.75" customHeight="1" x14ac:dyDescent="0.2">
      <c r="A93" s="179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79"/>
    </row>
    <row r="94" spans="1:30" ht="12.75" customHeight="1" x14ac:dyDescent="0.2">
      <c r="A94" s="179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79"/>
    </row>
    <row r="95" spans="1:30" ht="12.75" customHeight="1" x14ac:dyDescent="0.2">
      <c r="A95" s="179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79"/>
    </row>
    <row r="96" spans="1:30" ht="12.75" customHeight="1" x14ac:dyDescent="0.2"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</row>
    <row r="97" spans="2:12" ht="12.75" customHeight="1" x14ac:dyDescent="0.2"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</row>
    <row r="98" spans="2:12" ht="12.75" customHeight="1" x14ac:dyDescent="0.2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</row>
    <row r="99" spans="2:12" ht="12.75" customHeight="1" x14ac:dyDescent="0.2"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</row>
    <row r="100" spans="2:12" ht="12.75" customHeight="1" x14ac:dyDescent="0.2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</row>
    <row r="101" spans="2:12" ht="12.75" customHeight="1" x14ac:dyDescent="0.2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</row>
    <row r="102" spans="2:12" ht="12.75" customHeight="1" x14ac:dyDescent="0.2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</row>
    <row r="103" spans="2:12" ht="12.75" customHeight="1" x14ac:dyDescent="0.2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</row>
    <row r="104" spans="2:12" ht="12.75" customHeight="1" x14ac:dyDescent="0.2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</row>
    <row r="105" spans="2:12" ht="12.75" customHeight="1" x14ac:dyDescent="0.2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</row>
    <row r="106" spans="2:12" ht="12.75" customHeight="1" x14ac:dyDescent="0.2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</row>
    <row r="107" spans="2:12" ht="12.75" customHeight="1" x14ac:dyDescent="0.2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</row>
    <row r="108" spans="2:12" ht="12.75" customHeight="1" x14ac:dyDescent="0.2"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</row>
    <row r="109" spans="2:12" ht="12.75" customHeight="1" x14ac:dyDescent="0.2"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</row>
    <row r="110" spans="2:12" ht="12.75" customHeight="1" x14ac:dyDescent="0.2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</row>
  </sheetData>
  <mergeCells count="9">
    <mergeCell ref="M3:M6"/>
    <mergeCell ref="K4:L4"/>
    <mergeCell ref="B3:B6"/>
    <mergeCell ref="C3:C6"/>
    <mergeCell ref="D3:D6"/>
    <mergeCell ref="E3:L3"/>
    <mergeCell ref="E4:F4"/>
    <mergeCell ref="G4:H4"/>
    <mergeCell ref="I4:J4"/>
  </mergeCells>
  <printOptions horizontalCentered="1"/>
  <pageMargins left="0.19685039370078741" right="0.19685039370078741" top="0.39370078740157483" bottom="0.39370078740157483" header="0.19685039370078741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SSPocetak17-18_Tab1</vt:lpstr>
      <vt:lpstr>SSPocetak17-18_Tab2</vt:lpstr>
      <vt:lpstr>SSPocetak17-18_Tab3</vt:lpstr>
      <vt:lpstr>SSPocetak17-18_Tab4</vt:lpstr>
      <vt:lpstr>SSPocetak17-18Tab 5</vt:lpstr>
      <vt:lpstr>'SSPocetak17-18_Tab1'!Print_Area</vt:lpstr>
      <vt:lpstr>'SSPocetak17-18_Tab4'!Print_Area</vt:lpstr>
      <vt:lpstr>'SSPocetak17-18Tab 5'!Print_Titles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cekone</dc:creator>
  <cp:lastModifiedBy>RZS RS</cp:lastModifiedBy>
  <cp:lastPrinted>2018-04-23T11:32:16Z</cp:lastPrinted>
  <dcterms:created xsi:type="dcterms:W3CDTF">2010-04-06T09:18:49Z</dcterms:created>
  <dcterms:modified xsi:type="dcterms:W3CDTF">2018-04-24T12:08:13Z</dcterms:modified>
</cp:coreProperties>
</file>