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7\Obrazovanje\Osnovno obrazovanje\"/>
    </mc:Choice>
  </mc:AlternateContent>
  <bookViews>
    <workbookView xWindow="0" yWindow="0" windowWidth="25200" windowHeight="11985" tabRatio="817"/>
  </bookViews>
  <sheets>
    <sheet name="OSPocetak16-17_Tab1" sheetId="1" r:id="rId1"/>
    <sheet name="OsPocetak16-17_Tab2" sheetId="7" r:id="rId2"/>
    <sheet name="OSPocetak16-17_Tab3" sheetId="5" r:id="rId3"/>
    <sheet name="OSPocetak16-17_Tab4" sheetId="2" r:id="rId4"/>
  </sheets>
  <definedNames>
    <definedName name="_GoBack" localSheetId="3">'OSPocetak16-17_Tab4'!$F$25</definedName>
    <definedName name="_xlnm.Print_Area" localSheetId="0">'OSPocetak16-17_Tab1'!$A:$K</definedName>
    <definedName name="_xlnm.Print_Area" localSheetId="2">'OSPocetak16-17_Tab3'!$A$1:$H$7</definedName>
    <definedName name="_xlnm.Print_Area" localSheetId="3">'OSPocetak16-17_Tab4'!$A:$M</definedName>
    <definedName name="_xlnm.Print_Titles" localSheetId="3">'OSPocetak16-17_Tab4'!$1:$5</definedName>
  </definedNames>
  <calcPr calcId="162913"/>
</workbook>
</file>

<file path=xl/calcChain.xml><?xml version="1.0" encoding="utf-8"?>
<calcChain xmlns="http://schemas.openxmlformats.org/spreadsheetml/2006/main">
  <c r="L25" i="2" l="1"/>
  <c r="K25" i="2"/>
  <c r="F25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6" i="2"/>
  <c r="E25" i="2"/>
  <c r="D25" i="2"/>
  <c r="C25" i="2" s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B25" i="2"/>
  <c r="C5" i="5"/>
  <c r="D5" i="5"/>
  <c r="G5" i="5"/>
  <c r="F5" i="5"/>
  <c r="E5" i="5"/>
  <c r="B5" i="5"/>
</calcChain>
</file>

<file path=xl/sharedStrings.xml><?xml version="1.0" encoding="utf-8"?>
<sst xmlns="http://schemas.openxmlformats.org/spreadsheetml/2006/main" count="453" uniqueCount="220">
  <si>
    <t>УКУПНО</t>
  </si>
  <si>
    <t>TOTAL</t>
  </si>
  <si>
    <t>Берковићи</t>
  </si>
  <si>
    <t>Berkovići</t>
  </si>
  <si>
    <t>Билећа</t>
  </si>
  <si>
    <t>Bileća</t>
  </si>
  <si>
    <t>Братунац</t>
  </si>
  <si>
    <t>Bratunac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</si>
  <si>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</si>
  <si>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</si>
  <si>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</si>
  <si>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</si>
  <si>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</si>
  <si>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</si>
  <si>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</si>
  <si>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</si>
  <si>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Градишка</t>
  </si>
  <si>
    <t>Gradiška</t>
  </si>
  <si>
    <t>Дервента</t>
  </si>
  <si>
    <t>Derventa</t>
  </si>
  <si>
    <t>Доњи Жабар</t>
  </si>
  <si>
    <t>Donji Žabar</t>
  </si>
  <si>
    <t>Зворник</t>
  </si>
  <si>
    <t>Zvornik</t>
  </si>
  <si>
    <t>Источни Стари Град</t>
  </si>
  <si>
    <t>Istočni Stari Grad</t>
  </si>
  <si>
    <t>Језеро</t>
  </si>
  <si>
    <t>Jezero</t>
  </si>
  <si>
    <t>Калиновик</t>
  </si>
  <si>
    <t>Kalinovik</t>
  </si>
  <si>
    <t>Кнежево</t>
  </si>
  <si>
    <t>Kneževo</t>
  </si>
  <si>
    <t>Козарска Дубица</t>
  </si>
  <si>
    <t>Kozarska Dubica</t>
  </si>
  <si>
    <t>Котор Варош</t>
  </si>
  <si>
    <t>Kotor Varoš</t>
  </si>
  <si>
    <t>Крупа на Уни</t>
  </si>
  <si>
    <t>Krupa na Uni</t>
  </si>
  <si>
    <t>Купрес</t>
  </si>
  <si>
    <t>Kupres</t>
  </si>
  <si>
    <t>Лакташи</t>
  </si>
  <si>
    <t>Laktaši</t>
  </si>
  <si>
    <t>Лопаре</t>
  </si>
  <si>
    <t>Lopare</t>
  </si>
  <si>
    <t>Љубиње</t>
  </si>
  <si>
    <t>Ljubinje</t>
  </si>
  <si>
    <t>Milići</t>
  </si>
  <si>
    <t>Модрича</t>
  </si>
  <si>
    <t>Modriča</t>
  </si>
  <si>
    <t>Мркоњић Град</t>
  </si>
  <si>
    <t>Mrkonjić Grad</t>
  </si>
  <si>
    <t>Невесиње</t>
  </si>
  <si>
    <t>Nevesinje</t>
  </si>
  <si>
    <t>Нови Град</t>
  </si>
  <si>
    <t>Novi Grad</t>
  </si>
  <si>
    <t>Осмаци</t>
  </si>
  <si>
    <t>Osmaci</t>
  </si>
  <si>
    <t>Oštra Luka</t>
  </si>
  <si>
    <t>Pale</t>
  </si>
  <si>
    <t>Pelagićevo</t>
  </si>
  <si>
    <t>Петровац</t>
  </si>
  <si>
    <t>Petrovac</t>
  </si>
  <si>
    <t>Петрово</t>
  </si>
  <si>
    <t>Petrovo</t>
  </si>
  <si>
    <t>Прњавор</t>
  </si>
  <si>
    <t>Prnjavor</t>
  </si>
  <si>
    <t>Рибник</t>
  </si>
  <si>
    <t>Ribnik</t>
  </si>
  <si>
    <t>Рогатица</t>
  </si>
  <si>
    <t>Rogatica</t>
  </si>
  <si>
    <t>Rudo</t>
  </si>
  <si>
    <t>Sokolac</t>
  </si>
  <si>
    <t>Srbac</t>
  </si>
  <si>
    <t>Srebrenica</t>
  </si>
  <si>
    <t>Teslić</t>
  </si>
  <si>
    <t>Trnovo</t>
  </si>
  <si>
    <t>Ugljevik</t>
  </si>
  <si>
    <t>Фоча</t>
  </si>
  <si>
    <t>Foča</t>
  </si>
  <si>
    <t>Хан Пијесак</t>
  </si>
  <si>
    <t>Han Pijesak</t>
  </si>
  <si>
    <t>Čajniče</t>
  </si>
  <si>
    <t>Челинац</t>
  </si>
  <si>
    <t>Čelinac</t>
  </si>
  <si>
    <t>Šamac</t>
  </si>
  <si>
    <t>Šekovići</t>
  </si>
  <si>
    <t>Šipovo</t>
  </si>
  <si>
    <t>Редовне основне школе</t>
  </si>
  <si>
    <t>Брод</t>
  </si>
  <si>
    <t>Источна Илиџа</t>
  </si>
  <si>
    <t>Источно Ново Сарајево</t>
  </si>
  <si>
    <t>Костајница</t>
  </si>
  <si>
    <t>Brod</t>
  </si>
  <si>
    <t>Istočna Ilidža</t>
  </si>
  <si>
    <t>Istočno Novo Sarajevo</t>
  </si>
  <si>
    <t>Kostajnica</t>
  </si>
  <si>
    <t>Novo Goražde</t>
  </si>
  <si>
    <t>Основне школе – укупно</t>
  </si>
  <si>
    <r>
      <t xml:space="preserve">Број
школа
</t>
    </r>
    <r>
      <rPr>
        <i/>
        <sz val="8"/>
        <rFont val="Arial Narrow"/>
        <family val="2"/>
      </rPr>
      <t>Number
of
schools</t>
    </r>
  </si>
  <si>
    <r>
      <t xml:space="preserve">Број одјељења
</t>
    </r>
    <r>
      <rPr>
        <i/>
        <sz val="8"/>
        <rFont val="Arial Narrow"/>
        <family val="2"/>
      </rPr>
      <t>Number of classes</t>
    </r>
  </si>
  <si>
    <r>
      <t xml:space="preserve">Ученици
</t>
    </r>
    <r>
      <rPr>
        <i/>
        <sz val="8"/>
        <rFont val="Arial Narrow"/>
        <family val="2"/>
      </rPr>
      <t>Pupils</t>
    </r>
  </si>
  <si>
    <r>
      <t xml:space="preserve">укупно
</t>
    </r>
    <r>
      <rPr>
        <i/>
        <sz val="8"/>
        <rFont val="Arial Narrow"/>
        <family val="2"/>
      </rPr>
      <t>total</t>
    </r>
  </si>
  <si>
    <r>
      <t xml:space="preserve">некомби-нована
</t>
    </r>
    <r>
      <rPr>
        <i/>
        <sz val="8"/>
        <rFont val="Arial Narrow"/>
        <family val="2"/>
      </rPr>
      <t>non-
combined</t>
    </r>
  </si>
  <si>
    <r>
      <t xml:space="preserve">комби-
нована
</t>
    </r>
    <r>
      <rPr>
        <i/>
        <sz val="8"/>
        <rFont val="Arial Narrow"/>
        <family val="2"/>
      </rPr>
      <t>combined</t>
    </r>
  </si>
  <si>
    <r>
      <t xml:space="preserve">свега
</t>
    </r>
    <r>
      <rPr>
        <i/>
        <sz val="8"/>
        <rFont val="Arial Narrow"/>
        <family val="2"/>
      </rPr>
      <t>all</t>
    </r>
  </si>
  <si>
    <r>
      <t xml:space="preserve">жене
</t>
    </r>
    <r>
      <rPr>
        <i/>
        <sz val="8"/>
        <rFont val="Arial Narrow"/>
        <family val="2"/>
      </rPr>
      <t>female</t>
    </r>
  </si>
  <si>
    <r>
      <t xml:space="preserve">уписани у разред
</t>
    </r>
    <r>
      <rPr>
        <i/>
        <sz val="8"/>
        <rFont val="Arial Narrow"/>
        <family val="2"/>
      </rPr>
      <t>enrolled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in grade</t>
    </r>
  </si>
  <si>
    <t>Основне школе за дјецу са посебним потребама</t>
  </si>
  <si>
    <t>...</t>
  </si>
  <si>
    <t>У редовним основним школама</t>
  </si>
  <si>
    <t>У школама  за дјецу са посебним потребама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</si>
  <si>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</si>
  <si>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</si>
  <si>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</si>
  <si>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</si>
  <si>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</si>
  <si>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</si>
  <si>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</si>
  <si>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</si>
  <si>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</si>
  <si>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Са оштећењем вида</t>
  </si>
  <si>
    <t>Са оштећењем слуха</t>
  </si>
  <si>
    <t>Са тјелесним оштећењима</t>
  </si>
  <si>
    <t>Са психичком заосталошћу</t>
  </si>
  <si>
    <t>Са вишеструким сметњама</t>
  </si>
  <si>
    <t>Са аутизмом</t>
  </si>
  <si>
    <t>Са другим сметњама</t>
  </si>
  <si>
    <r>
      <t xml:space="preserve">Број рачунара у школама, укупно
</t>
    </r>
    <r>
      <rPr>
        <i/>
        <sz val="8"/>
        <rFont val="Arial Narrow"/>
        <family val="2"/>
      </rPr>
      <t>Number of computers in schools, total</t>
    </r>
  </si>
  <si>
    <r>
      <t>Број рачунара у школама</t>
    </r>
    <r>
      <rPr>
        <sz val="8"/>
        <color indexed="8"/>
        <rFont val="Arial Narrow"/>
        <family val="2"/>
      </rPr>
      <t xml:space="preserve"> са приступом на интернет
</t>
    </r>
    <r>
      <rPr>
        <i/>
        <sz val="8"/>
        <color indexed="8"/>
        <rFont val="Arial Narrow"/>
        <family val="2"/>
      </rPr>
      <t>Number of computers in schools with Internet access</t>
    </r>
  </si>
  <si>
    <r>
      <t xml:space="preserve">свега 
</t>
    </r>
    <r>
      <rPr>
        <i/>
        <sz val="8"/>
        <rFont val="Arial Narrow"/>
        <family val="2"/>
      </rPr>
      <t>all</t>
    </r>
  </si>
  <si>
    <r>
      <t xml:space="preserve">за запослене у школи 
</t>
    </r>
    <r>
      <rPr>
        <i/>
        <sz val="8"/>
        <rFont val="Arial Narrow"/>
        <family val="2"/>
      </rPr>
      <t>for employees in school</t>
    </r>
  </si>
  <si>
    <r>
      <t xml:space="preserve">за ученике 
</t>
    </r>
    <r>
      <rPr>
        <i/>
        <sz val="8"/>
        <rFont val="Arial Narrow"/>
        <family val="2"/>
      </rPr>
      <t>for pupils</t>
    </r>
  </si>
  <si>
    <t>Primary schools – total</t>
  </si>
  <si>
    <t>Regular primary schools</t>
  </si>
  <si>
    <r>
      <t xml:space="preserve">разред
I–V
</t>
    </r>
    <r>
      <rPr>
        <i/>
        <sz val="8"/>
        <rFont val="Arial Narrow"/>
        <family val="2"/>
      </rPr>
      <t>grade
1-5</t>
    </r>
  </si>
  <si>
    <r>
      <t xml:space="preserve">разред
VI–IX
</t>
    </r>
    <r>
      <rPr>
        <i/>
        <sz val="8"/>
        <rFont val="Arial Narrow"/>
        <family val="2"/>
      </rPr>
      <t>grade
6-9</t>
    </r>
  </si>
  <si>
    <r>
      <t xml:space="preserve">Укупно
</t>
    </r>
    <r>
      <rPr>
        <i/>
        <sz val="8"/>
        <color indexed="8"/>
        <rFont val="Arial Narrow"/>
        <family val="2"/>
      </rPr>
      <t>Total</t>
    </r>
  </si>
  <si>
    <t>Број рачунара у основним школама</t>
  </si>
  <si>
    <t>Number of computers in primary schools</t>
  </si>
  <si>
    <t>In regular primary schools</t>
  </si>
  <si>
    <t>In  primary schools for children with special needs</t>
  </si>
  <si>
    <r>
      <t xml:space="preserve">разред
I–V
</t>
    </r>
    <r>
      <rPr>
        <i/>
        <sz val="8"/>
        <rFont val="Arial Narrow"/>
        <family val="2"/>
      </rPr>
      <t>grade
1–5</t>
    </r>
  </si>
  <si>
    <r>
      <t xml:space="preserve">разред
VI–IX
</t>
    </r>
    <r>
      <rPr>
        <i/>
        <sz val="8"/>
        <rFont val="Arial Narrow"/>
        <family val="2"/>
      </rPr>
      <t>grade
6–9</t>
    </r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</si>
  <si>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</si>
  <si>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Врста програма</t>
  </si>
  <si>
    <t>Основно музичко и балетско образовање</t>
  </si>
  <si>
    <r>
      <t>Primary music and ballet education</t>
    </r>
    <r>
      <rPr>
        <i/>
        <sz val="8"/>
        <rFont val="Arial Narrow"/>
        <family val="2"/>
      </rPr>
      <t xml:space="preserve"> </t>
    </r>
  </si>
  <si>
    <t>свега</t>
  </si>
  <si>
    <t>мушки</t>
  </si>
  <si>
    <t>женски</t>
  </si>
  <si>
    <t>Пол</t>
  </si>
  <si>
    <t>I-V</t>
  </si>
  <si>
    <t>VI-IX</t>
  </si>
  <si>
    <t>male</t>
  </si>
  <si>
    <t>female</t>
  </si>
  <si>
    <t>Град Бања Лука</t>
  </si>
  <si>
    <t>City of Banja Luka</t>
  </si>
  <si>
    <t>Град Бијељина</t>
  </si>
  <si>
    <t>City of Bijeljina</t>
  </si>
  <si>
    <t>Град Добој</t>
  </si>
  <si>
    <t>City of Doboj</t>
  </si>
  <si>
    <t>Источни Дрвар</t>
  </si>
  <si>
    <t>Istočni Drvar</t>
  </si>
  <si>
    <t>Источни Мостар</t>
  </si>
  <si>
    <t>Istočni Mostar</t>
  </si>
  <si>
    <t>Град Источно Сарајево</t>
  </si>
  <si>
    <t>City of Istočno Sarajevo</t>
  </si>
  <si>
    <t>Пале</t>
  </si>
  <si>
    <t>Соколац</t>
  </si>
  <si>
    <t>Трново</t>
  </si>
  <si>
    <t>Милићи</t>
  </si>
  <si>
    <t>Ново Горажде</t>
  </si>
  <si>
    <t>Оштра Лука</t>
  </si>
  <si>
    <t>Пелагићево</t>
  </si>
  <si>
    <t>Град Приједор</t>
  </si>
  <si>
    <t>City of Prijedor</t>
  </si>
  <si>
    <t>Рудо</t>
  </si>
  <si>
    <t>Србац</t>
  </si>
  <si>
    <t>Сребреница</t>
  </si>
  <si>
    <t>Станари</t>
  </si>
  <si>
    <t>Stanari</t>
  </si>
  <si>
    <t>Теслић</t>
  </si>
  <si>
    <t>Град Требиње</t>
  </si>
  <si>
    <t>City of Trebinje</t>
  </si>
  <si>
    <t>Угљевик</t>
  </si>
  <si>
    <t>Чајниче</t>
  </si>
  <si>
    <t>Шамац</t>
  </si>
  <si>
    <t>Шековићи</t>
  </si>
  <si>
    <t>Шипово</t>
  </si>
  <si>
    <t>-</t>
  </si>
  <si>
    <t>Са сметњама у гласу, говору и језику</t>
  </si>
  <si>
    <t>Sex</t>
  </si>
  <si>
    <t>all</t>
  </si>
  <si>
    <t>Type of programme</t>
  </si>
  <si>
    <t>Visual impairment</t>
  </si>
  <si>
    <t>Hearing impairment</t>
  </si>
  <si>
    <t>Physical impairment</t>
  </si>
  <si>
    <t>Mental impairment</t>
  </si>
  <si>
    <t>Autism</t>
  </si>
  <si>
    <t>Other impairments</t>
  </si>
  <si>
    <t>Voice, speech and language impairment</t>
  </si>
  <si>
    <t>Multiple impairments</t>
  </si>
  <si>
    <r>
      <t xml:space="preserve">Наставници
</t>
    </r>
    <r>
      <rPr>
        <i/>
        <sz val="8"/>
        <rFont val="Arial Narrow"/>
        <family val="2"/>
      </rPr>
      <t>Teachers</t>
    </r>
  </si>
  <si>
    <t>Primary schools for children with special needs</t>
  </si>
  <si>
    <t>1. УЧЕНИЦИ ОСНОВНИХ ШКОЛА НА ПОЧЕТКУ ШКОЛСКЕ 2016/2017. ГОДИНЕ</t>
  </si>
  <si>
    <t xml:space="preserve">    PRIMARY SCHOOL PUPILS AT THE BEGINNING OF THE SCHOOL YEAR 2016/2017</t>
  </si>
  <si>
    <t>3. ОПРЕМЉЕНОСТ ОСНОВНИХ ШКОЛА РАЧУНАРИМА НА ПОЧЕТКУ ШКОЛСКЕ 2016/2017. ГОДИНЕ</t>
  </si>
  <si>
    <t xml:space="preserve">   NUMBER OF COMPUTERS IN PRIMARY SCHOOLS  AT THE BEGINNING OF THE SCHOOL YEAR 2016/2017</t>
  </si>
  <si>
    <t>4. УЧЕНИЦИ ОСНОВНИХ ШКОЛА ПО ОПШТИНАМА И ГРАДОВИМА НА ПОЧЕТКУ ШКОЛСКЕ 2016/2017. ГОДИНЕ</t>
  </si>
  <si>
    <t xml:space="preserve">    PRIMARY SCHOOL PUPILS BY MUNICIPALITY AND CITY AT THE BEGINNING OF THE SCHOOL YEAR 2016/2017</t>
  </si>
  <si>
    <t>2. УЧЕНИЦИ ШКОЛА ЗА ДЈЕЦУ СА ПОСЕБНИМ ПОТРЕБАМА ПО ВРСТИ ПРОГРАМА НА ПОЧЕТКУ ШКОЛСКЕ 2016/2017. ГОДИНЕ</t>
  </si>
  <si>
    <t xml:space="preserve">   PUPILS OF SCHOOLS FOR CHILDREN WITH SPECIAL NEEDS BY TYPE OF PROGRAMME AT THE BEGINNING OF THE SCHOOL YEAR 2016/2017</t>
  </si>
  <si>
    <r>
      <rPr>
        <sz val="12"/>
        <color indexed="56"/>
        <rFont val="Arial Narrow"/>
        <family val="2"/>
      </rPr>
      <t>ШКОЛСКА ГОДИНА/</t>
    </r>
    <r>
      <rPr>
        <i/>
        <sz val="12"/>
        <color indexed="56"/>
        <rFont val="Arial Narrow"/>
        <family val="2"/>
      </rPr>
      <t>SCHOOL YEAR</t>
    </r>
  </si>
  <si>
    <r>
      <t>почетак/</t>
    </r>
    <r>
      <rPr>
        <b/>
        <i/>
        <sz val="12"/>
        <color indexed="56"/>
        <rFont val="Arial Narrow"/>
        <family val="2"/>
      </rPr>
      <t>beginning of</t>
    </r>
    <r>
      <rPr>
        <b/>
        <sz val="12"/>
        <color indexed="56"/>
        <rFont val="Arial Narrow"/>
        <family val="2"/>
      </rPr>
      <t xml:space="preserve"> 2016/2017</t>
    </r>
  </si>
  <si>
    <t>Основно образовање одраслих</t>
  </si>
  <si>
    <t>Primary education for adults</t>
  </si>
  <si>
    <t>ИСПРАВЉЕНО САОПШТЕЊЕ/ CORRECTED RELEASE</t>
  </si>
  <si>
    <r>
      <t xml:space="preserve">7. IV 2017. Број/No. </t>
    </r>
    <r>
      <rPr>
        <b/>
        <sz val="9"/>
        <color indexed="56"/>
        <rFont val="Arial Narrow"/>
        <family val="2"/>
      </rPr>
      <t>73/17-1</t>
    </r>
  </si>
  <si>
    <t>*  исправљен податак/corrected data</t>
  </si>
  <si>
    <t>52*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</si>
</sst>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0"/>
      <name val="Arial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</font>
    <font>
      <i/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i/>
      <sz val="8"/>
      <color indexed="56"/>
      <name val="Arial Narrow"/>
      <family val="2"/>
    </font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color rgb="FFFF0000"/>
      <name val="Arial Narrow"/>
      <family val="2"/>
    </font>
    <font>
      <b/>
      <sz val="8"/>
      <color rgb="FF003366"/>
      <name val="Arial Narrow"/>
      <family val="2"/>
    </font>
    <font>
      <sz val="8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b/>
      <sz val="12"/>
      <color indexed="56"/>
      <name val="Arial Narrow"/>
      <family val="2"/>
    </font>
    <font>
      <b/>
      <i/>
      <sz val="12"/>
      <color indexed="56"/>
      <name val="Arial Narrow"/>
      <family val="2"/>
    </font>
    <font>
      <sz val="12"/>
      <color rgb="FF003366"/>
      <name val="Arial Narrow"/>
      <family val="2"/>
    </font>
    <font>
      <sz val="12"/>
      <color indexed="56"/>
      <name val="Arial Narrow"/>
      <family val="2"/>
    </font>
    <font>
      <i/>
      <sz val="12"/>
      <color indexed="56"/>
      <name val="Arial Narrow"/>
      <family val="2"/>
    </font>
    <font>
      <sz val="9"/>
      <color indexed="56"/>
      <name val="Arial Narrow"/>
      <family val="2"/>
    </font>
    <font>
      <b/>
      <sz val="9"/>
      <color indexed="56"/>
      <name val="Arial Narrow"/>
      <family val="2"/>
    </font>
    <font>
      <sz val="8"/>
      <color theme="3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1" fillId="0" borderId="0"/>
    <xf numFmtId="0" fontId="21" fillId="0" borderId="0"/>
    <xf numFmtId="0" fontId="27" fillId="0" borderId="0"/>
    <xf numFmtId="0" fontId="6" fillId="0" borderId="0"/>
    <xf numFmtId="0" fontId="6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35">
    <xf numFmtId="0" fontId="0" fillId="0" borderId="0" xfId="0"/>
    <xf numFmtId="0" fontId="23" fillId="0" borderId="0" xfId="40" applyFont="1" applyBorder="1"/>
    <xf numFmtId="0" fontId="22" fillId="0" borderId="0" xfId="41" applyFont="1" applyBorder="1"/>
    <xf numFmtId="0" fontId="22" fillId="0" borderId="0" xfId="41" applyFont="1" applyBorder="1" applyAlignment="1">
      <alignment horizontal="right"/>
    </xf>
    <xf numFmtId="0" fontId="23" fillId="0" borderId="0" xfId="41" applyFont="1" applyBorder="1"/>
    <xf numFmtId="0" fontId="23" fillId="0" borderId="0" xfId="41" applyFont="1" applyBorder="1" applyAlignment="1">
      <alignment horizontal="right"/>
    </xf>
    <xf numFmtId="0" fontId="28" fillId="0" borderId="0" xfId="0" applyFont="1" applyFill="1"/>
    <xf numFmtId="0" fontId="22" fillId="0" borderId="0" xfId="38" applyFont="1" applyBorder="1"/>
    <xf numFmtId="0" fontId="22" fillId="0" borderId="0" xfId="40" applyFont="1" applyBorder="1"/>
    <xf numFmtId="0" fontId="22" fillId="0" borderId="0" xfId="37" applyFont="1" applyFill="1" applyBorder="1" applyAlignment="1"/>
    <xf numFmtId="0" fontId="23" fillId="0" borderId="0" xfId="37" applyFont="1" applyFill="1" applyBorder="1"/>
    <xf numFmtId="0" fontId="22" fillId="0" borderId="0" xfId="37" applyFont="1" applyFill="1" applyBorder="1"/>
    <xf numFmtId="0" fontId="22" fillId="24" borderId="10" xfId="0" applyFont="1" applyFill="1" applyBorder="1" applyAlignment="1">
      <alignment horizontal="center" wrapText="1"/>
    </xf>
    <xf numFmtId="0" fontId="22" fillId="24" borderId="11" xfId="0" applyFont="1" applyFill="1" applyBorder="1" applyAlignment="1">
      <alignment horizontal="center" wrapText="1"/>
    </xf>
    <xf numFmtId="0" fontId="22" fillId="24" borderId="12" xfId="0" applyFont="1" applyFill="1" applyBorder="1" applyAlignment="1">
      <alignment horizontal="center" vertical="center" wrapText="1"/>
    </xf>
    <xf numFmtId="0" fontId="22" fillId="0" borderId="0" xfId="40" applyFont="1" applyBorder="1" applyAlignment="1">
      <alignment wrapText="1"/>
    </xf>
    <xf numFmtId="1" fontId="29" fillId="0" borderId="0" xfId="0" applyNumberFormat="1" applyFont="1" applyBorder="1" applyAlignment="1">
      <alignment horizontal="right" wrapText="1" indent="2"/>
    </xf>
    <xf numFmtId="0" fontId="28" fillId="0" borderId="0" xfId="0" applyFont="1" applyFill="1" applyBorder="1"/>
    <xf numFmtId="1" fontId="28" fillId="0" borderId="0" xfId="0" applyNumberFormat="1" applyFont="1" applyFill="1" applyBorder="1"/>
    <xf numFmtId="0" fontId="24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/>
    <xf numFmtId="0" fontId="23" fillId="0" borderId="0" xfId="40" applyFont="1" applyFill="1" applyBorder="1" applyAlignment="1">
      <alignment horizontal="center" wrapText="1"/>
    </xf>
    <xf numFmtId="0" fontId="22" fillId="0" borderId="0" xfId="40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40" applyNumberFormat="1" applyFont="1" applyBorder="1" applyAlignment="1">
      <alignment wrapText="1"/>
    </xf>
    <xf numFmtId="0" fontId="22" fillId="0" borderId="0" xfId="40" applyNumberFormat="1" applyFont="1" applyBorder="1" applyAlignment="1"/>
    <xf numFmtId="1" fontId="22" fillId="0" borderId="0" xfId="0" applyNumberFormat="1" applyFont="1"/>
    <xf numFmtId="0" fontId="22" fillId="0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Border="1"/>
    <xf numFmtId="0" fontId="22" fillId="0" borderId="13" xfId="40" applyFont="1" applyFill="1" applyBorder="1" applyAlignment="1">
      <alignment horizontal="center" wrapText="1"/>
    </xf>
    <xf numFmtId="0" fontId="22" fillId="0" borderId="14" xfId="40" applyFont="1" applyBorder="1"/>
    <xf numFmtId="0" fontId="22" fillId="0" borderId="14" xfId="40" applyFont="1" applyBorder="1" applyAlignment="1">
      <alignment wrapText="1"/>
    </xf>
    <xf numFmtId="0" fontId="28" fillId="0" borderId="14" xfId="0" applyFont="1" applyFill="1" applyBorder="1"/>
    <xf numFmtId="0" fontId="22" fillId="0" borderId="13" xfId="40" applyNumberFormat="1" applyFont="1" applyFill="1" applyBorder="1" applyAlignment="1">
      <alignment horizontal="center" vertical="center" wrapText="1"/>
    </xf>
    <xf numFmtId="0" fontId="23" fillId="0" borderId="0" xfId="0" applyNumberFormat="1" applyFont="1"/>
    <xf numFmtId="0" fontId="22" fillId="24" borderId="13" xfId="40" applyFont="1" applyFill="1" applyBorder="1" applyAlignment="1">
      <alignment horizontal="center" wrapText="1"/>
    </xf>
    <xf numFmtId="0" fontId="23" fillId="24" borderId="15" xfId="40" applyFont="1" applyFill="1" applyBorder="1" applyAlignment="1">
      <alignment horizontal="center" wrapText="1"/>
    </xf>
    <xf numFmtId="0" fontId="22" fillId="24" borderId="14" xfId="40" applyFont="1" applyFill="1" applyBorder="1" applyAlignment="1">
      <alignment horizontal="center" wrapText="1"/>
    </xf>
    <xf numFmtId="0" fontId="23" fillId="24" borderId="16" xfId="40" applyFont="1" applyFill="1" applyBorder="1" applyAlignment="1">
      <alignment horizontal="center" wrapText="1"/>
    </xf>
    <xf numFmtId="0" fontId="22" fillId="24" borderId="11" xfId="40" applyFont="1" applyFill="1" applyBorder="1" applyAlignment="1">
      <alignment horizontal="center" wrapText="1"/>
    </xf>
    <xf numFmtId="0" fontId="23" fillId="24" borderId="17" xfId="40" applyFont="1" applyFill="1" applyBorder="1" applyAlignment="1">
      <alignment horizontal="center" wrapText="1"/>
    </xf>
    <xf numFmtId="0" fontId="30" fillId="0" borderId="0" xfId="0" applyFont="1" applyFill="1"/>
    <xf numFmtId="0" fontId="24" fillId="0" borderId="14" xfId="0" applyNumberFormat="1" applyFont="1" applyFill="1" applyBorder="1" applyAlignment="1">
      <alignment horizontal="left"/>
    </xf>
    <xf numFmtId="0" fontId="22" fillId="24" borderId="0" xfId="0" applyFont="1" applyFill="1" applyBorder="1" applyAlignment="1">
      <alignment horizontal="center" wrapText="1"/>
    </xf>
    <xf numFmtId="0" fontId="23" fillId="0" borderId="15" xfId="0" applyFont="1" applyBorder="1" applyAlignment="1">
      <alignment wrapText="1"/>
    </xf>
    <xf numFmtId="0" fontId="22" fillId="0" borderId="0" xfId="38" applyFont="1" applyBorder="1" applyAlignment="1"/>
    <xf numFmtId="0" fontId="22" fillId="0" borderId="13" xfId="40" applyFont="1" applyBorder="1" applyAlignment="1"/>
    <xf numFmtId="0" fontId="22" fillId="0" borderId="14" xfId="40" applyFont="1" applyBorder="1" applyAlignment="1">
      <alignment horizontal="left" indent="1"/>
    </xf>
    <xf numFmtId="0" fontId="22" fillId="0" borderId="14" xfId="40" applyFont="1" applyBorder="1" applyAlignment="1">
      <alignment horizontal="left" wrapText="1" indent="1"/>
    </xf>
    <xf numFmtId="0" fontId="23" fillId="0" borderId="16" xfId="0" applyFont="1" applyBorder="1" applyAlignment="1">
      <alignment horizontal="left" wrapText="1" indent="1"/>
    </xf>
    <xf numFmtId="1" fontId="29" fillId="0" borderId="0" xfId="0" applyNumberFormat="1" applyFont="1" applyFill="1" applyAlignment="1">
      <alignment horizontal="right"/>
    </xf>
    <xf numFmtId="0" fontId="31" fillId="0" borderId="0" xfId="0" applyFont="1" applyBorder="1"/>
    <xf numFmtId="164" fontId="22" fillId="0" borderId="0" xfId="0" applyNumberFormat="1" applyFont="1"/>
    <xf numFmtId="0" fontId="23" fillId="0" borderId="0" xfId="0" applyFont="1" applyFill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24" fillId="0" borderId="0" xfId="0" applyFont="1" applyFill="1" applyBorder="1"/>
    <xf numFmtId="0" fontId="22" fillId="0" borderId="14" xfId="41" applyFont="1" applyFill="1" applyBorder="1" applyAlignment="1">
      <alignment wrapText="1"/>
    </xf>
    <xf numFmtId="0" fontId="23" fillId="0" borderId="0" xfId="41" applyFont="1" applyFill="1" applyBorder="1" applyAlignment="1">
      <alignment horizontal="left" wrapText="1"/>
    </xf>
    <xf numFmtId="0" fontId="22" fillId="0" borderId="14" xfId="41" applyFont="1" applyFill="1" applyBorder="1" applyAlignment="1">
      <alignment vertical="top" wrapText="1"/>
    </xf>
    <xf numFmtId="0" fontId="22" fillId="24" borderId="18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5" fillId="24" borderId="1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right"/>
    </xf>
    <xf numFmtId="0" fontId="25" fillId="24" borderId="1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24" fillId="0" borderId="14" xfId="0" applyFont="1" applyFill="1" applyBorder="1" applyAlignment="1">
      <alignment horizontal="right"/>
    </xf>
    <xf numFmtId="0" fontId="23" fillId="0" borderId="0" xfId="0" applyFont="1" applyFill="1" applyBorder="1" applyAlignment="1"/>
    <xf numFmtId="0" fontId="24" fillId="0" borderId="13" xfId="0" applyNumberFormat="1" applyFont="1" applyFill="1" applyBorder="1" applyAlignment="1">
      <alignment horizontal="left"/>
    </xf>
    <xf numFmtId="0" fontId="24" fillId="0" borderId="14" xfId="0" applyFont="1" applyFill="1" applyBorder="1" applyAlignment="1">
      <alignment horizontal="left"/>
    </xf>
    <xf numFmtId="0" fontId="22" fillId="24" borderId="13" xfId="41" applyFont="1" applyFill="1" applyBorder="1" applyAlignment="1">
      <alignment horizontal="center" wrapText="1"/>
    </xf>
    <xf numFmtId="0" fontId="23" fillId="24" borderId="10" xfId="41" applyFont="1" applyFill="1" applyBorder="1" applyAlignment="1">
      <alignment horizontal="center" wrapText="1"/>
    </xf>
    <xf numFmtId="0" fontId="22" fillId="24" borderId="14" xfId="41" applyFont="1" applyFill="1" applyBorder="1" applyAlignment="1">
      <alignment horizontal="center" wrapText="1"/>
    </xf>
    <xf numFmtId="0" fontId="23" fillId="24" borderId="0" xfId="41" applyFont="1" applyFill="1" applyBorder="1" applyAlignment="1">
      <alignment horizontal="center" wrapText="1"/>
    </xf>
    <xf numFmtId="0" fontId="22" fillId="24" borderId="11" xfId="41" applyFont="1" applyFill="1" applyBorder="1" applyAlignment="1">
      <alignment horizontal="center" wrapText="1"/>
    </xf>
    <xf numFmtId="0" fontId="22" fillId="24" borderId="12" xfId="41" applyNumberFormat="1" applyFont="1" applyFill="1" applyBorder="1" applyAlignment="1">
      <alignment horizontal="center" vertical="center" wrapText="1"/>
    </xf>
    <xf numFmtId="0" fontId="23" fillId="24" borderId="20" xfId="41" applyFont="1" applyFill="1" applyBorder="1" applyAlignment="1">
      <alignment horizontal="center" wrapText="1"/>
    </xf>
    <xf numFmtId="0" fontId="23" fillId="0" borderId="0" xfId="0" applyFont="1" applyBorder="1" applyAlignment="1">
      <alignment horizontal="left" wrapText="1"/>
    </xf>
    <xf numFmtId="1" fontId="22" fillId="0" borderId="0" xfId="40" applyNumberFormat="1" applyFont="1" applyFill="1" applyBorder="1" applyAlignment="1">
      <alignment horizontal="right" wrapText="1" indent="1"/>
    </xf>
    <xf numFmtId="1" fontId="22" fillId="0" borderId="14" xfId="40" applyNumberFormat="1" applyFont="1" applyFill="1" applyBorder="1" applyAlignment="1">
      <alignment horizontal="right" wrapText="1" indent="1"/>
    </xf>
    <xf numFmtId="1" fontId="22" fillId="0" borderId="0" xfId="0" applyNumberFormat="1" applyFont="1" applyFill="1" applyBorder="1" applyAlignment="1">
      <alignment horizontal="right" indent="1"/>
    </xf>
    <xf numFmtId="1" fontId="22" fillId="0" borderId="0" xfId="0" applyNumberFormat="1" applyFont="1" applyBorder="1" applyAlignment="1">
      <alignment horizontal="right" indent="1"/>
    </xf>
    <xf numFmtId="0" fontId="22" fillId="0" borderId="0" xfId="38" applyFont="1" applyFill="1" applyBorder="1" applyAlignment="1">
      <alignment horizontal="right" indent="1"/>
    </xf>
    <xf numFmtId="0" fontId="22" fillId="0" borderId="0" xfId="38" applyFont="1" applyFill="1" applyBorder="1" applyAlignment="1">
      <alignment horizontal="right" indent="2"/>
    </xf>
    <xf numFmtId="1" fontId="29" fillId="0" borderId="0" xfId="0" applyNumberFormat="1" applyFont="1" applyFill="1" applyBorder="1" applyAlignment="1">
      <alignment horizontal="right" indent="1"/>
    </xf>
    <xf numFmtId="1" fontId="29" fillId="0" borderId="14" xfId="0" applyNumberFormat="1" applyFont="1" applyFill="1" applyBorder="1" applyAlignment="1">
      <alignment horizontal="right" indent="1"/>
    </xf>
    <xf numFmtId="1" fontId="22" fillId="0" borderId="0" xfId="41" applyNumberFormat="1" applyFont="1" applyFill="1" applyBorder="1" applyAlignment="1">
      <alignment horizontal="right" indent="1"/>
    </xf>
    <xf numFmtId="0" fontId="32" fillId="0" borderId="14" xfId="0" applyFont="1" applyFill="1" applyBorder="1"/>
    <xf numFmtId="0" fontId="32" fillId="0" borderId="14" xfId="0" applyFont="1" applyFill="1" applyBorder="1" applyAlignment="1">
      <alignment horizontal="left" indent="1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left" indent="1"/>
    </xf>
    <xf numFmtId="1" fontId="29" fillId="0" borderId="15" xfId="0" applyNumberFormat="1" applyFont="1" applyFill="1" applyBorder="1" applyAlignment="1">
      <alignment horizontal="right" indent="1"/>
    </xf>
    <xf numFmtId="1" fontId="29" fillId="0" borderId="10" xfId="0" applyNumberFormat="1" applyFont="1" applyFill="1" applyBorder="1" applyAlignment="1">
      <alignment horizontal="right" wrapText="1" indent="1"/>
    </xf>
    <xf numFmtId="1" fontId="29" fillId="0" borderId="10" xfId="0" applyNumberFormat="1" applyFont="1" applyFill="1" applyBorder="1" applyAlignment="1">
      <alignment horizontal="right" indent="1"/>
    </xf>
    <xf numFmtId="1" fontId="22" fillId="0" borderId="10" xfId="0" applyNumberFormat="1" applyFont="1" applyFill="1" applyBorder="1" applyAlignment="1">
      <alignment horizontal="right" indent="1"/>
    </xf>
    <xf numFmtId="1" fontId="29" fillId="0" borderId="13" xfId="0" applyNumberFormat="1" applyFont="1" applyFill="1" applyBorder="1" applyAlignment="1">
      <alignment horizontal="right" indent="1"/>
    </xf>
    <xf numFmtId="1" fontId="22" fillId="0" borderId="16" xfId="0" applyNumberFormat="1" applyFont="1" applyFill="1" applyBorder="1" applyAlignment="1">
      <alignment horizontal="right" indent="1"/>
    </xf>
    <xf numFmtId="1" fontId="29" fillId="0" borderId="0" xfId="0" applyNumberFormat="1" applyFont="1" applyFill="1" applyBorder="1" applyAlignment="1">
      <alignment horizontal="right" wrapText="1" indent="1"/>
    </xf>
    <xf numFmtId="1" fontId="29" fillId="0" borderId="16" xfId="0" applyNumberFormat="1" applyFont="1" applyFill="1" applyBorder="1" applyAlignment="1">
      <alignment horizontal="right" indent="1"/>
    </xf>
    <xf numFmtId="0" fontId="22" fillId="0" borderId="16" xfId="0" applyFont="1" applyFill="1" applyBorder="1" applyAlignment="1">
      <alignment horizontal="right" indent="1"/>
    </xf>
    <xf numFmtId="0" fontId="22" fillId="0" borderId="0" xfId="0" applyFont="1" applyFill="1" applyBorder="1" applyAlignment="1">
      <alignment horizontal="right" indent="1"/>
    </xf>
    <xf numFmtId="0" fontId="22" fillId="0" borderId="14" xfId="0" applyFont="1" applyFill="1" applyBorder="1" applyAlignment="1">
      <alignment horizontal="right" indent="1"/>
    </xf>
    <xf numFmtId="1" fontId="22" fillId="0" borderId="16" xfId="41" applyNumberFormat="1" applyFont="1" applyFill="1" applyBorder="1" applyAlignment="1">
      <alignment horizontal="right" indent="1"/>
    </xf>
    <xf numFmtId="1" fontId="22" fillId="0" borderId="14" xfId="41" applyNumberFormat="1" applyFont="1" applyFill="1" applyBorder="1" applyAlignment="1">
      <alignment horizontal="right" indent="1"/>
    </xf>
    <xf numFmtId="1" fontId="22" fillId="0" borderId="14" xfId="0" applyNumberFormat="1" applyFont="1" applyFill="1" applyBorder="1" applyAlignment="1">
      <alignment horizontal="right" indent="1"/>
    </xf>
    <xf numFmtId="0" fontId="22" fillId="24" borderId="12" xfId="40" applyNumberFormat="1" applyFont="1" applyFill="1" applyBorder="1" applyAlignment="1">
      <alignment horizontal="center" vertical="center" wrapText="1"/>
    </xf>
    <xf numFmtId="0" fontId="34" fillId="0" borderId="0" xfId="37" applyFont="1" applyAlignment="1">
      <alignment horizontal="right"/>
    </xf>
    <xf numFmtId="0" fontId="36" fillId="0" borderId="0" xfId="0" applyFont="1" applyAlignment="1">
      <alignment horizontal="right"/>
    </xf>
    <xf numFmtId="0" fontId="39" fillId="0" borderId="0" xfId="37" applyFont="1" applyAlignment="1">
      <alignment horizontal="right"/>
    </xf>
    <xf numFmtId="0" fontId="22" fillId="0" borderId="13" xfId="0" applyFont="1" applyFill="1" applyBorder="1" applyAlignment="1">
      <alignment horizontal="right"/>
    </xf>
    <xf numFmtId="0" fontId="22" fillId="24" borderId="12" xfId="40" applyNumberFormat="1" applyFont="1" applyFill="1" applyBorder="1" applyAlignment="1">
      <alignment horizontal="center" vertical="center" wrapText="1"/>
    </xf>
    <xf numFmtId="0" fontId="22" fillId="24" borderId="21" xfId="40" applyNumberFormat="1" applyFont="1" applyFill="1" applyBorder="1" applyAlignment="1">
      <alignment horizontal="center" vertical="center" wrapText="1"/>
    </xf>
    <xf numFmtId="0" fontId="22" fillId="24" borderId="22" xfId="40" applyNumberFormat="1" applyFont="1" applyFill="1" applyBorder="1" applyAlignment="1">
      <alignment horizontal="center" vertical="center" wrapText="1"/>
    </xf>
    <xf numFmtId="0" fontId="22" fillId="24" borderId="23" xfId="40" applyNumberFormat="1" applyFont="1" applyFill="1" applyBorder="1" applyAlignment="1">
      <alignment horizontal="center" vertical="center" wrapText="1"/>
    </xf>
    <xf numFmtId="0" fontId="22" fillId="24" borderId="19" xfId="40" applyNumberFormat="1" applyFont="1" applyFill="1" applyBorder="1" applyAlignment="1">
      <alignment horizontal="center" vertical="center" wrapText="1"/>
    </xf>
    <xf numFmtId="0" fontId="22" fillId="24" borderId="18" xfId="40" applyNumberFormat="1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2" xfId="41" applyFont="1" applyFill="1" applyBorder="1" applyAlignment="1">
      <alignment horizontal="center" vertical="center" wrapText="1"/>
    </xf>
    <xf numFmtId="0" fontId="22" fillId="24" borderId="12" xfId="41" applyNumberFormat="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13" xfId="41" applyNumberFormat="1" applyFont="1" applyFill="1" applyBorder="1" applyAlignment="1">
      <alignment horizontal="center" vertical="center" wrapText="1"/>
    </xf>
    <xf numFmtId="0" fontId="22" fillId="24" borderId="14" xfId="41" applyNumberFormat="1" applyFont="1" applyFill="1" applyBorder="1" applyAlignment="1">
      <alignment horizontal="center" vertical="center" wrapText="1"/>
    </xf>
    <xf numFmtId="0" fontId="22" fillId="24" borderId="11" xfId="41" applyNumberFormat="1" applyFont="1" applyFill="1" applyBorder="1" applyAlignment="1">
      <alignment horizontal="center" vertical="center" wrapText="1"/>
    </xf>
    <xf numFmtId="0" fontId="22" fillId="24" borderId="23" xfId="41" applyNumberFormat="1" applyFont="1" applyFill="1" applyBorder="1" applyAlignment="1">
      <alignment horizontal="center" vertical="center" wrapText="1"/>
    </xf>
    <xf numFmtId="0" fontId="22" fillId="24" borderId="19" xfId="41" applyNumberFormat="1" applyFont="1" applyFill="1" applyBorder="1" applyAlignment="1">
      <alignment horizontal="center" vertical="center" wrapText="1"/>
    </xf>
    <xf numFmtId="0" fontId="22" fillId="24" borderId="18" xfId="41" applyNumberFormat="1" applyFont="1" applyFill="1" applyBorder="1" applyAlignment="1">
      <alignment horizontal="center" vertical="center" wrapText="1"/>
    </xf>
    <xf numFmtId="0" fontId="22" fillId="24" borderId="21" xfId="41" applyNumberFormat="1" applyFont="1" applyFill="1" applyBorder="1" applyAlignment="1">
      <alignment horizontal="center" vertical="center" wrapText="1"/>
    </xf>
    <xf numFmtId="0" fontId="22" fillId="24" borderId="22" xfId="41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38"/>
    <cellStyle name="Normal 4" xfId="39"/>
    <cellStyle name="Normal_Sheet1" xfId="40"/>
    <cellStyle name="Normal_Sheet2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H28" sqref="H28"/>
    </sheetView>
  </sheetViews>
  <sheetFormatPr defaultRowHeight="15" customHeight="1" x14ac:dyDescent="0.25"/>
  <cols>
    <col min="1" max="1" width="31.140625" style="21" customWidth="1"/>
    <col min="2" max="10" width="8.5703125" style="21" customWidth="1"/>
    <col min="11" max="11" width="28.7109375" style="21" customWidth="1"/>
    <col min="12" max="16384" width="9.140625" style="21"/>
  </cols>
  <sheetData>
    <row r="1" spans="1:11" ht="15.75" x14ac:dyDescent="0.25">
      <c r="K1" s="110" t="s">
        <v>212</v>
      </c>
    </row>
    <row r="2" spans="1:11" ht="15.75" x14ac:dyDescent="0.25">
      <c r="A2" s="134" t="s">
        <v>216</v>
      </c>
      <c r="B2" s="134"/>
      <c r="K2" s="109" t="s">
        <v>213</v>
      </c>
    </row>
    <row r="3" spans="1:11" ht="15" customHeight="1" x14ac:dyDescent="0.25">
      <c r="A3" s="53" t="s">
        <v>143</v>
      </c>
      <c r="K3" s="111" t="s">
        <v>217</v>
      </c>
    </row>
    <row r="5" spans="1:11" ht="15" customHeight="1" x14ac:dyDescent="0.25">
      <c r="A5" s="8" t="s">
        <v>204</v>
      </c>
      <c r="B5" s="8"/>
      <c r="C5" s="8"/>
      <c r="D5" s="8"/>
      <c r="E5" s="8"/>
      <c r="F5" s="8"/>
      <c r="G5" s="8"/>
      <c r="H5" s="8"/>
      <c r="I5" s="8"/>
      <c r="J5" s="8"/>
      <c r="K5" s="1"/>
    </row>
    <row r="6" spans="1:11" ht="15" customHeight="1" x14ac:dyDescent="0.25">
      <c r="A6" s="1" t="s">
        <v>205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3" customHeight="1" x14ac:dyDescent="0.25">
      <c r="A7" s="37"/>
      <c r="B7" s="113" t="s">
        <v>98</v>
      </c>
      <c r="C7" s="116" t="s">
        <v>99</v>
      </c>
      <c r="D7" s="117"/>
      <c r="E7" s="118"/>
      <c r="F7" s="113" t="s">
        <v>100</v>
      </c>
      <c r="G7" s="113"/>
      <c r="H7" s="113"/>
      <c r="I7" s="113"/>
      <c r="J7" s="113"/>
      <c r="K7" s="38"/>
    </row>
    <row r="8" spans="1:11" ht="27" customHeight="1" x14ac:dyDescent="0.25">
      <c r="A8" s="39"/>
      <c r="B8" s="113"/>
      <c r="C8" s="113" t="s">
        <v>101</v>
      </c>
      <c r="D8" s="113" t="s">
        <v>102</v>
      </c>
      <c r="E8" s="113" t="s">
        <v>103</v>
      </c>
      <c r="F8" s="114" t="s">
        <v>101</v>
      </c>
      <c r="G8" s="113" t="s">
        <v>134</v>
      </c>
      <c r="H8" s="113" t="s">
        <v>135</v>
      </c>
      <c r="I8" s="113" t="s">
        <v>106</v>
      </c>
      <c r="J8" s="113"/>
      <c r="K8" s="40"/>
    </row>
    <row r="9" spans="1:11" ht="26.25" customHeight="1" x14ac:dyDescent="0.25">
      <c r="A9" s="41"/>
      <c r="B9" s="113"/>
      <c r="C9" s="113"/>
      <c r="D9" s="113"/>
      <c r="E9" s="113"/>
      <c r="F9" s="115"/>
      <c r="G9" s="113"/>
      <c r="H9" s="113"/>
      <c r="I9" s="108" t="s">
        <v>111</v>
      </c>
      <c r="J9" s="108" t="s">
        <v>119</v>
      </c>
      <c r="K9" s="42"/>
    </row>
    <row r="10" spans="1:11" s="24" customFormat="1" ht="15" customHeight="1" x14ac:dyDescent="0.25">
      <c r="A10" s="31"/>
      <c r="B10" s="23"/>
      <c r="C10" s="23"/>
      <c r="D10" s="23"/>
      <c r="E10" s="23"/>
      <c r="F10" s="23"/>
      <c r="G10" s="23"/>
      <c r="H10" s="23"/>
      <c r="I10" s="23"/>
      <c r="J10" s="35"/>
      <c r="K10" s="22"/>
    </row>
    <row r="11" spans="1:11" s="24" customFormat="1" ht="15" customHeight="1" x14ac:dyDescent="0.25">
      <c r="A11" s="32" t="s">
        <v>97</v>
      </c>
      <c r="B11" s="81">
        <v>701</v>
      </c>
      <c r="C11" s="81">
        <v>5159</v>
      </c>
      <c r="D11" s="81">
        <v>4312</v>
      </c>
      <c r="E11" s="81">
        <v>847</v>
      </c>
      <c r="F11" s="81">
        <v>92683</v>
      </c>
      <c r="G11" s="81">
        <v>51340</v>
      </c>
      <c r="H11" s="81">
        <v>41343</v>
      </c>
      <c r="I11" s="81">
        <v>10300</v>
      </c>
      <c r="J11" s="82">
        <v>10414</v>
      </c>
      <c r="K11" s="30" t="s">
        <v>132</v>
      </c>
    </row>
    <row r="12" spans="1:11" s="24" customFormat="1" ht="15" customHeight="1" x14ac:dyDescent="0.25">
      <c r="A12" s="32" t="s">
        <v>87</v>
      </c>
      <c r="B12" s="81">
        <v>679</v>
      </c>
      <c r="C12" s="81">
        <v>5082</v>
      </c>
      <c r="D12" s="81">
        <v>4287</v>
      </c>
      <c r="E12" s="81">
        <v>795</v>
      </c>
      <c r="F12" s="81">
        <v>92312</v>
      </c>
      <c r="G12" s="81">
        <v>51126</v>
      </c>
      <c r="H12" s="81">
        <v>41186</v>
      </c>
      <c r="I12" s="81">
        <v>10273</v>
      </c>
      <c r="J12" s="82">
        <v>10359</v>
      </c>
      <c r="K12" s="30" t="s">
        <v>133</v>
      </c>
    </row>
    <row r="13" spans="1:11" s="24" customFormat="1" ht="30.75" customHeight="1" x14ac:dyDescent="0.25">
      <c r="A13" s="33" t="s">
        <v>107</v>
      </c>
      <c r="B13" s="81" t="s">
        <v>219</v>
      </c>
      <c r="C13" s="81">
        <v>77</v>
      </c>
      <c r="D13" s="81">
        <v>25</v>
      </c>
      <c r="E13" s="81">
        <v>22</v>
      </c>
      <c r="F13" s="81">
        <v>371</v>
      </c>
      <c r="G13" s="81">
        <v>214</v>
      </c>
      <c r="H13" s="81">
        <v>157</v>
      </c>
      <c r="I13" s="81">
        <v>27</v>
      </c>
      <c r="J13" s="82">
        <v>55</v>
      </c>
      <c r="K13" s="80" t="s">
        <v>203</v>
      </c>
    </row>
    <row r="14" spans="1:11" s="24" customFormat="1" ht="15" customHeight="1" x14ac:dyDescent="0.25">
      <c r="A14" s="33"/>
      <c r="B14" s="81"/>
      <c r="C14" s="81"/>
      <c r="D14" s="81"/>
      <c r="E14" s="81"/>
      <c r="F14" s="81"/>
      <c r="G14" s="81"/>
      <c r="H14" s="81"/>
      <c r="I14" s="81"/>
      <c r="J14" s="82"/>
      <c r="K14" s="22"/>
    </row>
    <row r="15" spans="1:11" s="24" customFormat="1" ht="15" customHeight="1" x14ac:dyDescent="0.25">
      <c r="A15" s="34" t="s">
        <v>214</v>
      </c>
      <c r="B15" s="83" t="s">
        <v>108</v>
      </c>
      <c r="C15" s="81" t="s">
        <v>189</v>
      </c>
      <c r="D15" s="81" t="s">
        <v>189</v>
      </c>
      <c r="E15" s="81" t="s">
        <v>189</v>
      </c>
      <c r="F15" s="81" t="s">
        <v>189</v>
      </c>
      <c r="G15" s="81" t="s">
        <v>189</v>
      </c>
      <c r="H15" s="81" t="s">
        <v>189</v>
      </c>
      <c r="I15" s="81" t="s">
        <v>189</v>
      </c>
      <c r="J15" s="82" t="s">
        <v>189</v>
      </c>
      <c r="K15" s="36" t="s">
        <v>215</v>
      </c>
    </row>
    <row r="16" spans="1:11" s="24" customFormat="1" ht="15" customHeight="1" x14ac:dyDescent="0.25">
      <c r="A16" s="34"/>
      <c r="B16" s="81"/>
      <c r="C16" s="81"/>
      <c r="D16" s="81"/>
      <c r="E16" s="81"/>
      <c r="F16" s="81"/>
      <c r="G16" s="81"/>
      <c r="H16" s="81"/>
      <c r="I16" s="81"/>
      <c r="J16" s="82"/>
      <c r="K16" s="36"/>
    </row>
    <row r="17" spans="1:11" s="24" customFormat="1" ht="15" customHeight="1" x14ac:dyDescent="0.25">
      <c r="A17" s="34" t="s">
        <v>145</v>
      </c>
      <c r="B17" s="84">
        <v>16</v>
      </c>
      <c r="C17" s="81" t="s">
        <v>189</v>
      </c>
      <c r="D17" s="81" t="s">
        <v>189</v>
      </c>
      <c r="E17" s="81" t="s">
        <v>189</v>
      </c>
      <c r="F17" s="81">
        <v>3010</v>
      </c>
      <c r="G17" s="81">
        <v>2686</v>
      </c>
      <c r="H17" s="81">
        <v>324</v>
      </c>
      <c r="I17" s="81">
        <v>784</v>
      </c>
      <c r="J17" s="82" t="s">
        <v>189</v>
      </c>
      <c r="K17" s="36" t="s">
        <v>146</v>
      </c>
    </row>
    <row r="18" spans="1:11" s="24" customFormat="1" ht="15" customHeight="1" x14ac:dyDescent="0.25">
      <c r="A18" s="6"/>
      <c r="B18" s="23"/>
      <c r="C18" s="23"/>
      <c r="D18" s="23"/>
      <c r="E18" s="23"/>
      <c r="F18" s="23"/>
      <c r="G18" s="23"/>
      <c r="H18" s="23"/>
      <c r="I18" s="23"/>
      <c r="J18" s="23"/>
      <c r="K18" s="22"/>
    </row>
    <row r="19" spans="1:11" ht="15" customHeight="1" x14ac:dyDescent="0.25">
      <c r="A19" s="43"/>
      <c r="H19" s="25"/>
      <c r="I19" s="26"/>
      <c r="J19" s="26"/>
      <c r="K19" s="26"/>
    </row>
    <row r="20" spans="1:11" ht="15" customHeight="1" x14ac:dyDescent="0.25">
      <c r="H20" s="25"/>
      <c r="I20" s="26"/>
      <c r="J20" s="26"/>
      <c r="K20" s="26"/>
    </row>
    <row r="21" spans="1:11" ht="15" customHeight="1" x14ac:dyDescent="0.25">
      <c r="A21" s="24" t="s">
        <v>218</v>
      </c>
      <c r="B21" s="54"/>
      <c r="C21" s="27"/>
      <c r="E21" s="54"/>
      <c r="H21" s="25"/>
      <c r="I21" s="26"/>
      <c r="J21" s="26"/>
      <c r="K21" s="26"/>
    </row>
    <row r="22" spans="1:11" ht="15" customHeight="1" x14ac:dyDescent="0.25">
      <c r="H22" s="25"/>
      <c r="I22" s="26"/>
      <c r="J22" s="26"/>
      <c r="K22" s="26"/>
    </row>
    <row r="23" spans="1:11" ht="15" customHeight="1" x14ac:dyDescent="0.25">
      <c r="D23" s="54"/>
      <c r="H23" s="15"/>
      <c r="I23" s="15"/>
      <c r="J23" s="15"/>
      <c r="K23" s="26"/>
    </row>
    <row r="24" spans="1:11" ht="15" customHeight="1" x14ac:dyDescent="0.25">
      <c r="E24" s="54"/>
    </row>
    <row r="29" spans="1:11" ht="15" customHeight="1" x14ac:dyDescent="0.25">
      <c r="C29" s="54"/>
    </row>
  </sheetData>
  <mergeCells count="11">
    <mergeCell ref="A2:B2"/>
    <mergeCell ref="B7:B9"/>
    <mergeCell ref="C8:C9"/>
    <mergeCell ref="D8:D9"/>
    <mergeCell ref="F8:F9"/>
    <mergeCell ref="F7:J7"/>
    <mergeCell ref="I8:J8"/>
    <mergeCell ref="E8:E9"/>
    <mergeCell ref="C7:E7"/>
    <mergeCell ref="G8:G9"/>
    <mergeCell ref="H8:H9"/>
  </mergeCells>
  <phoneticPr fontId="20" type="noConversion"/>
  <printOptions horizontalCentered="1"/>
  <pageMargins left="0.51181102362204722" right="0.51181102362204722" top="0.99" bottom="0.70866141732283472" header="0.51181102362204722" footer="0.51181102362204722"/>
  <pageSetup paperSize="9" orientation="landscape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>
      <selection activeCell="T10" sqref="T10"/>
    </sheetView>
  </sheetViews>
  <sheetFormatPr defaultRowHeight="12.75" x14ac:dyDescent="0.25"/>
  <cols>
    <col min="1" max="1" width="22.5703125" style="20" customWidth="1"/>
    <col min="2" max="2" width="6" style="20" customWidth="1"/>
    <col min="3" max="3" width="6.28515625" style="20" customWidth="1"/>
    <col min="4" max="14" width="5.28515625" style="20" customWidth="1"/>
    <col min="15" max="15" width="6.140625" style="20" customWidth="1"/>
    <col min="16" max="16" width="23.42578125" style="64" customWidth="1"/>
    <col min="17" max="16384" width="9.140625" style="20"/>
  </cols>
  <sheetData>
    <row r="1" spans="1:16" ht="19.5" customHeight="1" x14ac:dyDescent="0.25">
      <c r="A1" s="19" t="s">
        <v>210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ht="12.75" customHeight="1" x14ac:dyDescent="0.25">
      <c r="A2" s="55" t="s">
        <v>211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26.25" customHeight="1" x14ac:dyDescent="0.25">
      <c r="A3" s="61" t="s">
        <v>144</v>
      </c>
      <c r="B3" s="61" t="s">
        <v>150</v>
      </c>
      <c r="C3" s="62" t="s">
        <v>136</v>
      </c>
      <c r="D3" s="62" t="s">
        <v>151</v>
      </c>
      <c r="E3" s="63" t="s">
        <v>111</v>
      </c>
      <c r="F3" s="63" t="s">
        <v>112</v>
      </c>
      <c r="G3" s="63" t="s">
        <v>113</v>
      </c>
      <c r="H3" s="63" t="s">
        <v>114</v>
      </c>
      <c r="I3" s="63" t="s">
        <v>115</v>
      </c>
      <c r="J3" s="63" t="s">
        <v>152</v>
      </c>
      <c r="K3" s="63" t="s">
        <v>116</v>
      </c>
      <c r="L3" s="63" t="s">
        <v>117</v>
      </c>
      <c r="M3" s="63" t="s">
        <v>118</v>
      </c>
      <c r="N3" s="63" t="s">
        <v>119</v>
      </c>
      <c r="O3" s="67" t="s">
        <v>191</v>
      </c>
      <c r="P3" s="65" t="s">
        <v>193</v>
      </c>
    </row>
    <row r="4" spans="1:16" x14ac:dyDescent="0.25">
      <c r="A4" s="56" t="s">
        <v>0</v>
      </c>
      <c r="B4" s="71" t="s">
        <v>147</v>
      </c>
      <c r="C4" s="28">
        <v>371</v>
      </c>
      <c r="D4" s="28">
        <v>214</v>
      </c>
      <c r="E4" s="28">
        <v>27</v>
      </c>
      <c r="F4" s="28">
        <v>46</v>
      </c>
      <c r="G4" s="28">
        <v>48</v>
      </c>
      <c r="H4" s="28">
        <v>52</v>
      </c>
      <c r="I4" s="28">
        <v>41</v>
      </c>
      <c r="J4" s="28">
        <v>157</v>
      </c>
      <c r="K4" s="28">
        <v>44</v>
      </c>
      <c r="L4" s="28">
        <v>28</v>
      </c>
      <c r="M4" s="28">
        <v>30</v>
      </c>
      <c r="N4" s="112">
        <v>55</v>
      </c>
      <c r="O4" s="55" t="s">
        <v>192</v>
      </c>
      <c r="P4" s="70" t="s">
        <v>1</v>
      </c>
    </row>
    <row r="5" spans="1:16" x14ac:dyDescent="0.25">
      <c r="A5" s="56"/>
      <c r="B5" s="44" t="s">
        <v>148</v>
      </c>
      <c r="C5" s="28">
        <v>259</v>
      </c>
      <c r="D5" s="28">
        <v>149</v>
      </c>
      <c r="E5" s="28">
        <v>18</v>
      </c>
      <c r="F5" s="28">
        <v>38</v>
      </c>
      <c r="G5" s="28">
        <v>35</v>
      </c>
      <c r="H5" s="28">
        <v>32</v>
      </c>
      <c r="I5" s="28">
        <v>26</v>
      </c>
      <c r="J5" s="28">
        <v>110</v>
      </c>
      <c r="K5" s="28">
        <v>38</v>
      </c>
      <c r="L5" s="28">
        <v>17</v>
      </c>
      <c r="M5" s="28">
        <v>21</v>
      </c>
      <c r="N5" s="66">
        <v>34</v>
      </c>
      <c r="O5" s="70" t="s">
        <v>153</v>
      </c>
      <c r="P5" s="70"/>
    </row>
    <row r="6" spans="1:16" x14ac:dyDescent="0.25">
      <c r="A6" s="56"/>
      <c r="B6" s="44" t="s">
        <v>149</v>
      </c>
      <c r="C6" s="28">
        <v>112</v>
      </c>
      <c r="D6" s="28">
        <v>65</v>
      </c>
      <c r="E6" s="28">
        <v>9</v>
      </c>
      <c r="F6" s="28">
        <v>8</v>
      </c>
      <c r="G6" s="28">
        <v>13</v>
      </c>
      <c r="H6" s="28">
        <v>20</v>
      </c>
      <c r="I6" s="28">
        <v>15</v>
      </c>
      <c r="J6" s="28">
        <v>47</v>
      </c>
      <c r="K6" s="28">
        <v>6</v>
      </c>
      <c r="L6" s="28">
        <v>11</v>
      </c>
      <c r="M6" s="28">
        <v>9</v>
      </c>
      <c r="N6" s="66">
        <v>21</v>
      </c>
      <c r="O6" s="70" t="s">
        <v>154</v>
      </c>
      <c r="P6" s="70"/>
    </row>
    <row r="7" spans="1:16" x14ac:dyDescent="0.25">
      <c r="A7" s="56"/>
      <c r="B7" s="4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66"/>
      <c r="O7" s="28"/>
      <c r="P7" s="70"/>
    </row>
    <row r="8" spans="1:16" x14ac:dyDescent="0.25">
      <c r="A8" s="57" t="s">
        <v>120</v>
      </c>
      <c r="B8" s="44" t="s">
        <v>147</v>
      </c>
      <c r="C8" s="28">
        <v>13</v>
      </c>
      <c r="D8" s="28">
        <v>7</v>
      </c>
      <c r="E8" s="28">
        <v>1</v>
      </c>
      <c r="F8" s="28" t="s">
        <v>189</v>
      </c>
      <c r="G8" s="28">
        <v>1</v>
      </c>
      <c r="H8" s="28" t="s">
        <v>189</v>
      </c>
      <c r="I8" s="28">
        <v>5</v>
      </c>
      <c r="J8" s="28">
        <v>6</v>
      </c>
      <c r="K8" s="28">
        <v>3</v>
      </c>
      <c r="L8" s="28">
        <v>2</v>
      </c>
      <c r="M8" s="28">
        <v>1</v>
      </c>
      <c r="N8" s="66" t="s">
        <v>189</v>
      </c>
      <c r="O8" s="55" t="s">
        <v>192</v>
      </c>
      <c r="P8" s="70" t="s">
        <v>194</v>
      </c>
    </row>
    <row r="9" spans="1:16" x14ac:dyDescent="0.25">
      <c r="A9" s="57"/>
      <c r="B9" s="44" t="s">
        <v>148</v>
      </c>
      <c r="C9" s="28">
        <v>5</v>
      </c>
      <c r="D9" s="28">
        <v>3</v>
      </c>
      <c r="E9" s="28">
        <v>1</v>
      </c>
      <c r="F9" s="28" t="s">
        <v>189</v>
      </c>
      <c r="G9" s="28">
        <v>1</v>
      </c>
      <c r="H9" s="28" t="s">
        <v>189</v>
      </c>
      <c r="I9" s="28">
        <v>1</v>
      </c>
      <c r="J9" s="28">
        <v>2</v>
      </c>
      <c r="K9" s="28">
        <v>2</v>
      </c>
      <c r="L9" s="28" t="s">
        <v>189</v>
      </c>
      <c r="M9" s="28" t="s">
        <v>189</v>
      </c>
      <c r="N9" s="66" t="s">
        <v>189</v>
      </c>
      <c r="O9" s="70" t="s">
        <v>153</v>
      </c>
      <c r="P9" s="70"/>
    </row>
    <row r="10" spans="1:16" x14ac:dyDescent="0.25">
      <c r="A10" s="57"/>
      <c r="B10" s="44" t="s">
        <v>149</v>
      </c>
      <c r="C10" s="28">
        <v>8</v>
      </c>
      <c r="D10" s="28">
        <v>4</v>
      </c>
      <c r="E10" s="28" t="s">
        <v>189</v>
      </c>
      <c r="F10" s="28" t="s">
        <v>189</v>
      </c>
      <c r="G10" s="28" t="s">
        <v>189</v>
      </c>
      <c r="H10" s="28" t="s">
        <v>189</v>
      </c>
      <c r="I10" s="28">
        <v>4</v>
      </c>
      <c r="J10" s="28">
        <v>4</v>
      </c>
      <c r="K10" s="28">
        <v>1</v>
      </c>
      <c r="L10" s="28">
        <v>2</v>
      </c>
      <c r="M10" s="28">
        <v>1</v>
      </c>
      <c r="N10" s="66" t="s">
        <v>189</v>
      </c>
      <c r="O10" s="70" t="s">
        <v>154</v>
      </c>
      <c r="P10" s="70"/>
    </row>
    <row r="11" spans="1:16" x14ac:dyDescent="0.25">
      <c r="A11" s="57"/>
      <c r="B11" s="72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66"/>
      <c r="O11" s="28"/>
      <c r="P11" s="70"/>
    </row>
    <row r="12" spans="1:16" x14ac:dyDescent="0.25">
      <c r="A12" s="57" t="s">
        <v>121</v>
      </c>
      <c r="B12" s="44" t="s">
        <v>147</v>
      </c>
      <c r="C12" s="28">
        <v>16</v>
      </c>
      <c r="D12" s="28">
        <v>8</v>
      </c>
      <c r="E12" s="28">
        <v>2</v>
      </c>
      <c r="F12" s="28">
        <v>1</v>
      </c>
      <c r="G12" s="28">
        <v>3</v>
      </c>
      <c r="H12" s="28">
        <v>2</v>
      </c>
      <c r="I12" s="28" t="s">
        <v>189</v>
      </c>
      <c r="J12" s="28">
        <v>8</v>
      </c>
      <c r="K12" s="28">
        <v>2</v>
      </c>
      <c r="L12" s="28">
        <v>2</v>
      </c>
      <c r="M12" s="28">
        <v>2</v>
      </c>
      <c r="N12" s="66">
        <v>2</v>
      </c>
      <c r="O12" s="55" t="s">
        <v>192</v>
      </c>
      <c r="P12" s="70" t="s">
        <v>195</v>
      </c>
    </row>
    <row r="13" spans="1:16" x14ac:dyDescent="0.25">
      <c r="A13" s="57"/>
      <c r="B13" s="44" t="s">
        <v>148</v>
      </c>
      <c r="C13" s="28">
        <v>12</v>
      </c>
      <c r="D13" s="28">
        <v>6</v>
      </c>
      <c r="E13" s="28">
        <v>1</v>
      </c>
      <c r="F13" s="28">
        <v>1</v>
      </c>
      <c r="G13" s="28">
        <v>2</v>
      </c>
      <c r="H13" s="28">
        <v>2</v>
      </c>
      <c r="I13" s="28" t="s">
        <v>189</v>
      </c>
      <c r="J13" s="28">
        <v>6</v>
      </c>
      <c r="K13" s="28">
        <v>2</v>
      </c>
      <c r="L13" s="28">
        <v>1</v>
      </c>
      <c r="M13" s="28">
        <v>2</v>
      </c>
      <c r="N13" s="66">
        <v>1</v>
      </c>
      <c r="O13" s="70" t="s">
        <v>153</v>
      </c>
      <c r="P13" s="70"/>
    </row>
    <row r="14" spans="1:16" x14ac:dyDescent="0.25">
      <c r="A14" s="57"/>
      <c r="B14" s="44" t="s">
        <v>149</v>
      </c>
      <c r="C14" s="28">
        <v>4</v>
      </c>
      <c r="D14" s="28">
        <v>2</v>
      </c>
      <c r="E14" s="28">
        <v>1</v>
      </c>
      <c r="F14" s="28" t="s">
        <v>189</v>
      </c>
      <c r="G14" s="28">
        <v>1</v>
      </c>
      <c r="H14" s="28" t="s">
        <v>189</v>
      </c>
      <c r="I14" s="28" t="s">
        <v>189</v>
      </c>
      <c r="J14" s="28">
        <v>2</v>
      </c>
      <c r="K14" s="68" t="s">
        <v>189</v>
      </c>
      <c r="L14" s="28">
        <v>1</v>
      </c>
      <c r="M14" s="68" t="s">
        <v>189</v>
      </c>
      <c r="N14" s="66">
        <v>1</v>
      </c>
      <c r="O14" s="70" t="s">
        <v>154</v>
      </c>
      <c r="P14" s="70"/>
    </row>
    <row r="15" spans="1:16" x14ac:dyDescent="0.25">
      <c r="A15" s="57"/>
      <c r="B15" s="4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66"/>
      <c r="O15" s="28"/>
      <c r="P15" s="70"/>
    </row>
    <row r="16" spans="1:16" x14ac:dyDescent="0.25">
      <c r="A16" s="57" t="s">
        <v>190</v>
      </c>
      <c r="B16" s="44" t="s">
        <v>147</v>
      </c>
      <c r="C16" s="28">
        <v>1</v>
      </c>
      <c r="D16" s="28" t="s">
        <v>189</v>
      </c>
      <c r="E16" s="28" t="s">
        <v>189</v>
      </c>
      <c r="F16" s="28" t="s">
        <v>189</v>
      </c>
      <c r="G16" s="28" t="s">
        <v>189</v>
      </c>
      <c r="H16" s="28" t="s">
        <v>189</v>
      </c>
      <c r="I16" s="28" t="s">
        <v>189</v>
      </c>
      <c r="J16" s="28">
        <v>1</v>
      </c>
      <c r="K16" s="28" t="s">
        <v>189</v>
      </c>
      <c r="L16" s="28" t="s">
        <v>189</v>
      </c>
      <c r="M16" s="28">
        <v>1</v>
      </c>
      <c r="N16" s="66" t="s">
        <v>189</v>
      </c>
      <c r="O16" s="55" t="s">
        <v>192</v>
      </c>
      <c r="P16" s="70" t="s">
        <v>200</v>
      </c>
    </row>
    <row r="17" spans="1:16" x14ac:dyDescent="0.25">
      <c r="A17" s="57"/>
      <c r="B17" s="44" t="s">
        <v>148</v>
      </c>
      <c r="C17" s="28">
        <v>1</v>
      </c>
      <c r="D17" s="28" t="s">
        <v>189</v>
      </c>
      <c r="E17" s="28" t="s">
        <v>189</v>
      </c>
      <c r="F17" s="28" t="s">
        <v>189</v>
      </c>
      <c r="G17" s="28" t="s">
        <v>189</v>
      </c>
      <c r="H17" s="28" t="s">
        <v>189</v>
      </c>
      <c r="I17" s="28" t="s">
        <v>189</v>
      </c>
      <c r="J17" s="28">
        <v>1</v>
      </c>
      <c r="K17" s="28" t="s">
        <v>189</v>
      </c>
      <c r="L17" s="28" t="s">
        <v>189</v>
      </c>
      <c r="M17" s="28">
        <v>1</v>
      </c>
      <c r="N17" s="66" t="s">
        <v>189</v>
      </c>
      <c r="O17" s="70" t="s">
        <v>153</v>
      </c>
      <c r="P17" s="70"/>
    </row>
    <row r="18" spans="1:16" x14ac:dyDescent="0.25">
      <c r="A18" s="57"/>
      <c r="B18" s="44" t="s">
        <v>149</v>
      </c>
      <c r="C18" s="28" t="s">
        <v>189</v>
      </c>
      <c r="D18" s="28" t="s">
        <v>189</v>
      </c>
      <c r="E18" s="28" t="s">
        <v>189</v>
      </c>
      <c r="F18" s="28" t="s">
        <v>189</v>
      </c>
      <c r="G18" s="28" t="s">
        <v>189</v>
      </c>
      <c r="H18" s="28" t="s">
        <v>189</v>
      </c>
      <c r="I18" s="28" t="s">
        <v>189</v>
      </c>
      <c r="J18" s="28" t="s">
        <v>189</v>
      </c>
      <c r="K18" s="28" t="s">
        <v>189</v>
      </c>
      <c r="L18" s="28" t="s">
        <v>189</v>
      </c>
      <c r="M18" s="28" t="s">
        <v>189</v>
      </c>
      <c r="N18" s="66" t="s">
        <v>189</v>
      </c>
      <c r="O18" s="70" t="s">
        <v>154</v>
      </c>
      <c r="P18" s="70"/>
    </row>
    <row r="19" spans="1:16" x14ac:dyDescent="0.25">
      <c r="A19" s="57"/>
      <c r="B19" s="7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66"/>
      <c r="O19" s="28"/>
      <c r="P19" s="70"/>
    </row>
    <row r="20" spans="1:16" x14ac:dyDescent="0.25">
      <c r="A20" s="57" t="s">
        <v>122</v>
      </c>
      <c r="B20" s="44" t="s">
        <v>147</v>
      </c>
      <c r="C20" s="28" t="s">
        <v>189</v>
      </c>
      <c r="D20" s="28" t="s">
        <v>189</v>
      </c>
      <c r="E20" s="28" t="s">
        <v>189</v>
      </c>
      <c r="F20" s="28" t="s">
        <v>189</v>
      </c>
      <c r="G20" s="28" t="s">
        <v>189</v>
      </c>
      <c r="H20" s="28" t="s">
        <v>189</v>
      </c>
      <c r="I20" s="28" t="s">
        <v>189</v>
      </c>
      <c r="J20" s="28" t="s">
        <v>189</v>
      </c>
      <c r="K20" s="28" t="s">
        <v>189</v>
      </c>
      <c r="L20" s="28" t="s">
        <v>189</v>
      </c>
      <c r="M20" s="28" t="s">
        <v>189</v>
      </c>
      <c r="N20" s="66" t="s">
        <v>189</v>
      </c>
      <c r="O20" s="55" t="s">
        <v>192</v>
      </c>
      <c r="P20" s="70" t="s">
        <v>196</v>
      </c>
    </row>
    <row r="21" spans="1:16" x14ac:dyDescent="0.25">
      <c r="A21" s="57"/>
      <c r="B21" s="44" t="s">
        <v>148</v>
      </c>
      <c r="C21" s="28" t="s">
        <v>189</v>
      </c>
      <c r="D21" s="28" t="s">
        <v>189</v>
      </c>
      <c r="E21" s="28" t="s">
        <v>189</v>
      </c>
      <c r="F21" s="28" t="s">
        <v>189</v>
      </c>
      <c r="G21" s="28" t="s">
        <v>189</v>
      </c>
      <c r="H21" s="28" t="s">
        <v>189</v>
      </c>
      <c r="I21" s="28" t="s">
        <v>189</v>
      </c>
      <c r="J21" s="28" t="s">
        <v>189</v>
      </c>
      <c r="K21" s="28" t="s">
        <v>189</v>
      </c>
      <c r="L21" s="28" t="s">
        <v>189</v>
      </c>
      <c r="M21" s="28" t="s">
        <v>189</v>
      </c>
      <c r="N21" s="66" t="s">
        <v>189</v>
      </c>
      <c r="O21" s="70" t="s">
        <v>153</v>
      </c>
      <c r="P21" s="70"/>
    </row>
    <row r="22" spans="1:16" x14ac:dyDescent="0.25">
      <c r="A22" s="57"/>
      <c r="B22" s="44" t="s">
        <v>149</v>
      </c>
      <c r="C22" s="28" t="s">
        <v>189</v>
      </c>
      <c r="D22" s="28" t="s">
        <v>189</v>
      </c>
      <c r="E22" s="28" t="s">
        <v>189</v>
      </c>
      <c r="F22" s="28" t="s">
        <v>189</v>
      </c>
      <c r="G22" s="28" t="s">
        <v>189</v>
      </c>
      <c r="H22" s="28" t="s">
        <v>189</v>
      </c>
      <c r="I22" s="28" t="s">
        <v>189</v>
      </c>
      <c r="J22" s="28" t="s">
        <v>189</v>
      </c>
      <c r="K22" s="28" t="s">
        <v>189</v>
      </c>
      <c r="L22" s="28" t="s">
        <v>189</v>
      </c>
      <c r="M22" s="28" t="s">
        <v>189</v>
      </c>
      <c r="N22" s="66" t="s">
        <v>189</v>
      </c>
      <c r="O22" s="70" t="s">
        <v>154</v>
      </c>
      <c r="P22" s="70"/>
    </row>
    <row r="23" spans="1:16" x14ac:dyDescent="0.25">
      <c r="A23" s="57"/>
      <c r="B23" s="72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66"/>
      <c r="O23" s="28"/>
      <c r="P23" s="70"/>
    </row>
    <row r="24" spans="1:16" x14ac:dyDescent="0.25">
      <c r="A24" s="57" t="s">
        <v>123</v>
      </c>
      <c r="B24" s="44" t="s">
        <v>147</v>
      </c>
      <c r="C24" s="28">
        <v>103</v>
      </c>
      <c r="D24" s="28">
        <v>59</v>
      </c>
      <c r="E24" s="28">
        <v>6</v>
      </c>
      <c r="F24" s="28">
        <v>7</v>
      </c>
      <c r="G24" s="28">
        <v>14</v>
      </c>
      <c r="H24" s="28">
        <v>24</v>
      </c>
      <c r="I24" s="28">
        <v>8</v>
      </c>
      <c r="J24" s="28">
        <v>44</v>
      </c>
      <c r="K24" s="28">
        <v>9</v>
      </c>
      <c r="L24" s="28">
        <v>8</v>
      </c>
      <c r="M24" s="28">
        <v>16</v>
      </c>
      <c r="N24" s="66">
        <v>11</v>
      </c>
      <c r="O24" s="55" t="s">
        <v>192</v>
      </c>
      <c r="P24" s="70" t="s">
        <v>197</v>
      </c>
    </row>
    <row r="25" spans="1:16" x14ac:dyDescent="0.25">
      <c r="A25" s="57"/>
      <c r="B25" s="44" t="s">
        <v>148</v>
      </c>
      <c r="C25" s="28">
        <v>67</v>
      </c>
      <c r="D25" s="28">
        <v>37</v>
      </c>
      <c r="E25" s="28">
        <v>4</v>
      </c>
      <c r="F25" s="28">
        <v>5</v>
      </c>
      <c r="G25" s="28">
        <v>9</v>
      </c>
      <c r="H25" s="28">
        <v>15</v>
      </c>
      <c r="I25" s="28">
        <v>4</v>
      </c>
      <c r="J25" s="28">
        <v>30</v>
      </c>
      <c r="K25" s="28">
        <v>8</v>
      </c>
      <c r="L25" s="28">
        <v>4</v>
      </c>
      <c r="M25" s="28">
        <v>10</v>
      </c>
      <c r="N25" s="66">
        <v>8</v>
      </c>
      <c r="O25" s="70" t="s">
        <v>153</v>
      </c>
      <c r="P25" s="70"/>
    </row>
    <row r="26" spans="1:16" x14ac:dyDescent="0.25">
      <c r="A26" s="57"/>
      <c r="B26" s="44" t="s">
        <v>149</v>
      </c>
      <c r="C26" s="28">
        <v>36</v>
      </c>
      <c r="D26" s="28">
        <v>22</v>
      </c>
      <c r="E26" s="28">
        <v>2</v>
      </c>
      <c r="F26" s="28">
        <v>2</v>
      </c>
      <c r="G26" s="28">
        <v>5</v>
      </c>
      <c r="H26" s="28">
        <v>9</v>
      </c>
      <c r="I26" s="28">
        <v>4</v>
      </c>
      <c r="J26" s="28">
        <v>14</v>
      </c>
      <c r="K26" s="28">
        <v>1</v>
      </c>
      <c r="L26" s="28">
        <v>4</v>
      </c>
      <c r="M26" s="28">
        <v>6</v>
      </c>
      <c r="N26" s="66">
        <v>3</v>
      </c>
      <c r="O26" s="70" t="s">
        <v>154</v>
      </c>
      <c r="P26" s="70"/>
    </row>
    <row r="27" spans="1:16" x14ac:dyDescent="0.25">
      <c r="A27" s="57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66"/>
      <c r="O27" s="28"/>
      <c r="P27" s="70"/>
    </row>
    <row r="28" spans="1:16" x14ac:dyDescent="0.25">
      <c r="A28" s="57" t="s">
        <v>124</v>
      </c>
      <c r="B28" s="44" t="s">
        <v>147</v>
      </c>
      <c r="C28" s="28">
        <v>203</v>
      </c>
      <c r="D28" s="28">
        <v>112</v>
      </c>
      <c r="E28" s="28">
        <v>15</v>
      </c>
      <c r="F28" s="28">
        <v>30</v>
      </c>
      <c r="G28" s="28">
        <v>26</v>
      </c>
      <c r="H28" s="28">
        <v>19</v>
      </c>
      <c r="I28" s="28">
        <v>22</v>
      </c>
      <c r="J28" s="28">
        <v>91</v>
      </c>
      <c r="K28" s="28">
        <v>27</v>
      </c>
      <c r="L28" s="28">
        <v>14</v>
      </c>
      <c r="M28" s="28">
        <v>9</v>
      </c>
      <c r="N28" s="66">
        <v>41</v>
      </c>
      <c r="O28" s="55" t="s">
        <v>192</v>
      </c>
      <c r="P28" s="70" t="s">
        <v>201</v>
      </c>
    </row>
    <row r="29" spans="1:16" x14ac:dyDescent="0.25">
      <c r="A29" s="57"/>
      <c r="B29" s="44" t="s">
        <v>148</v>
      </c>
      <c r="C29" s="28">
        <v>140</v>
      </c>
      <c r="D29" s="28">
        <v>76</v>
      </c>
      <c r="E29" s="28">
        <v>9</v>
      </c>
      <c r="F29" s="28">
        <v>24</v>
      </c>
      <c r="G29" s="28">
        <v>19</v>
      </c>
      <c r="H29" s="28">
        <v>9</v>
      </c>
      <c r="I29" s="28">
        <v>15</v>
      </c>
      <c r="J29" s="28">
        <v>64</v>
      </c>
      <c r="K29" s="28">
        <v>23</v>
      </c>
      <c r="L29" s="28">
        <v>10</v>
      </c>
      <c r="M29" s="28">
        <v>7</v>
      </c>
      <c r="N29" s="66">
        <v>24</v>
      </c>
      <c r="O29" s="70" t="s">
        <v>153</v>
      </c>
      <c r="P29" s="70"/>
    </row>
    <row r="30" spans="1:16" x14ac:dyDescent="0.25">
      <c r="A30" s="57"/>
      <c r="B30" s="44" t="s">
        <v>149</v>
      </c>
      <c r="C30" s="28">
        <v>63</v>
      </c>
      <c r="D30" s="28">
        <v>36</v>
      </c>
      <c r="E30" s="28">
        <v>6</v>
      </c>
      <c r="F30" s="28">
        <v>6</v>
      </c>
      <c r="G30" s="28">
        <v>7</v>
      </c>
      <c r="H30" s="28">
        <v>10</v>
      </c>
      <c r="I30" s="28">
        <v>7</v>
      </c>
      <c r="J30" s="28">
        <v>27</v>
      </c>
      <c r="K30" s="28">
        <v>4</v>
      </c>
      <c r="L30" s="28">
        <v>4</v>
      </c>
      <c r="M30" s="28">
        <v>2</v>
      </c>
      <c r="N30" s="66">
        <v>17</v>
      </c>
      <c r="O30" s="70" t="s">
        <v>154</v>
      </c>
      <c r="P30" s="70"/>
    </row>
    <row r="31" spans="1:16" x14ac:dyDescent="0.25">
      <c r="A31" s="57"/>
      <c r="B31" s="72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66"/>
      <c r="O31" s="28"/>
      <c r="P31" s="70"/>
    </row>
    <row r="32" spans="1:16" x14ac:dyDescent="0.25">
      <c r="A32" s="57" t="s">
        <v>125</v>
      </c>
      <c r="B32" s="44" t="s">
        <v>147</v>
      </c>
      <c r="C32" s="28">
        <v>29</v>
      </c>
      <c r="D32" s="28">
        <v>24</v>
      </c>
      <c r="E32" s="28">
        <v>3</v>
      </c>
      <c r="F32" s="28">
        <v>8</v>
      </c>
      <c r="G32" s="28">
        <v>2</v>
      </c>
      <c r="H32" s="28">
        <v>6</v>
      </c>
      <c r="I32" s="28">
        <v>5</v>
      </c>
      <c r="J32" s="28">
        <v>5</v>
      </c>
      <c r="K32" s="28">
        <v>3</v>
      </c>
      <c r="L32" s="28">
        <v>1</v>
      </c>
      <c r="M32" s="28">
        <v>1</v>
      </c>
      <c r="N32" s="66" t="s">
        <v>189</v>
      </c>
      <c r="O32" s="55" t="s">
        <v>192</v>
      </c>
      <c r="P32" s="70" t="s">
        <v>198</v>
      </c>
    </row>
    <row r="33" spans="1:16" x14ac:dyDescent="0.25">
      <c r="A33" s="57"/>
      <c r="B33" s="44" t="s">
        <v>148</v>
      </c>
      <c r="C33" s="28">
        <v>28</v>
      </c>
      <c r="D33" s="28">
        <v>23</v>
      </c>
      <c r="E33" s="28">
        <v>3</v>
      </c>
      <c r="F33" s="28">
        <v>8</v>
      </c>
      <c r="G33" s="28">
        <v>2</v>
      </c>
      <c r="H33" s="28">
        <v>5</v>
      </c>
      <c r="I33" s="28">
        <v>5</v>
      </c>
      <c r="J33" s="28">
        <v>5</v>
      </c>
      <c r="K33" s="28">
        <v>3</v>
      </c>
      <c r="L33" s="28">
        <v>1</v>
      </c>
      <c r="M33" s="28">
        <v>1</v>
      </c>
      <c r="N33" s="66" t="s">
        <v>189</v>
      </c>
      <c r="O33" s="70" t="s">
        <v>153</v>
      </c>
      <c r="P33" s="70"/>
    </row>
    <row r="34" spans="1:16" x14ac:dyDescent="0.25">
      <c r="A34" s="57"/>
      <c r="B34" s="44" t="s">
        <v>149</v>
      </c>
      <c r="C34" s="28">
        <v>1</v>
      </c>
      <c r="D34" s="28">
        <v>1</v>
      </c>
      <c r="E34" s="28" t="s">
        <v>189</v>
      </c>
      <c r="F34" s="68" t="s">
        <v>189</v>
      </c>
      <c r="G34" s="68" t="s">
        <v>189</v>
      </c>
      <c r="H34" s="28">
        <v>1</v>
      </c>
      <c r="I34" s="28" t="s">
        <v>189</v>
      </c>
      <c r="J34" s="28" t="s">
        <v>189</v>
      </c>
      <c r="K34" s="28" t="s">
        <v>189</v>
      </c>
      <c r="L34" s="28" t="s">
        <v>189</v>
      </c>
      <c r="M34" s="28" t="s">
        <v>189</v>
      </c>
      <c r="N34" s="66" t="s">
        <v>189</v>
      </c>
      <c r="O34" s="70" t="s">
        <v>154</v>
      </c>
      <c r="P34" s="70"/>
    </row>
    <row r="35" spans="1:16" x14ac:dyDescent="0.25">
      <c r="A35" s="57"/>
      <c r="B35" s="7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66"/>
      <c r="O35" s="28"/>
      <c r="P35" s="70"/>
    </row>
    <row r="36" spans="1:16" x14ac:dyDescent="0.25">
      <c r="A36" s="57" t="s">
        <v>126</v>
      </c>
      <c r="B36" s="44" t="s">
        <v>147</v>
      </c>
      <c r="C36" s="28">
        <v>6</v>
      </c>
      <c r="D36" s="28">
        <v>4</v>
      </c>
      <c r="E36" s="28" t="s">
        <v>189</v>
      </c>
      <c r="F36" s="28" t="s">
        <v>189</v>
      </c>
      <c r="G36" s="28">
        <v>2</v>
      </c>
      <c r="H36" s="28">
        <v>1</v>
      </c>
      <c r="I36" s="28">
        <v>1</v>
      </c>
      <c r="J36" s="28">
        <v>2</v>
      </c>
      <c r="K36" s="28" t="s">
        <v>189</v>
      </c>
      <c r="L36" s="28">
        <v>1</v>
      </c>
      <c r="M36" s="28" t="s">
        <v>189</v>
      </c>
      <c r="N36" s="66">
        <v>1</v>
      </c>
      <c r="O36" s="55" t="s">
        <v>192</v>
      </c>
      <c r="P36" s="70" t="s">
        <v>199</v>
      </c>
    </row>
    <row r="37" spans="1:16" x14ac:dyDescent="0.25">
      <c r="A37" s="57"/>
      <c r="B37" s="44" t="s">
        <v>148</v>
      </c>
      <c r="C37" s="68">
        <v>6</v>
      </c>
      <c r="D37" s="68">
        <v>4</v>
      </c>
      <c r="E37" s="68" t="s">
        <v>189</v>
      </c>
      <c r="F37" s="68" t="s">
        <v>189</v>
      </c>
      <c r="G37" s="68">
        <v>2</v>
      </c>
      <c r="H37" s="68">
        <v>1</v>
      </c>
      <c r="I37" s="68">
        <v>1</v>
      </c>
      <c r="J37" s="68">
        <v>2</v>
      </c>
      <c r="K37" s="68" t="s">
        <v>189</v>
      </c>
      <c r="L37" s="68">
        <v>1</v>
      </c>
      <c r="M37" s="28" t="s">
        <v>189</v>
      </c>
      <c r="N37" s="69">
        <v>1</v>
      </c>
      <c r="O37" s="70" t="s">
        <v>153</v>
      </c>
      <c r="P37" s="70"/>
    </row>
    <row r="38" spans="1:16" x14ac:dyDescent="0.25">
      <c r="A38" s="57"/>
      <c r="B38" s="44" t="s">
        <v>149</v>
      </c>
      <c r="C38" s="68"/>
      <c r="D38" s="68" t="s">
        <v>189</v>
      </c>
      <c r="E38" s="68" t="s">
        <v>189</v>
      </c>
      <c r="F38" s="68" t="s">
        <v>189</v>
      </c>
      <c r="G38" s="68" t="s">
        <v>189</v>
      </c>
      <c r="H38" s="68" t="s">
        <v>189</v>
      </c>
      <c r="I38" s="68" t="s">
        <v>189</v>
      </c>
      <c r="J38" s="68" t="s">
        <v>189</v>
      </c>
      <c r="K38" s="68" t="s">
        <v>189</v>
      </c>
      <c r="L38" s="68" t="s">
        <v>189</v>
      </c>
      <c r="M38" s="28" t="s">
        <v>189</v>
      </c>
      <c r="N38" s="69" t="s">
        <v>189</v>
      </c>
      <c r="O38" s="70" t="s">
        <v>154</v>
      </c>
      <c r="P38" s="70"/>
    </row>
  </sheetData>
  <pageMargins left="0.23622047244094491" right="0.23622047244094491" top="0.35433070866141736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5" sqref="C15"/>
    </sheetView>
  </sheetViews>
  <sheetFormatPr defaultRowHeight="12.75" x14ac:dyDescent="0.25"/>
  <cols>
    <col min="1" max="1" width="30.42578125" style="7" customWidth="1"/>
    <col min="2" max="2" width="8.7109375" style="7" customWidth="1"/>
    <col min="3" max="3" width="14.28515625" style="7" customWidth="1"/>
    <col min="4" max="5" width="8.7109375" style="7" customWidth="1"/>
    <col min="6" max="6" width="14.28515625" style="7" customWidth="1"/>
    <col min="7" max="7" width="8.7109375" style="7" customWidth="1"/>
    <col min="8" max="8" width="34.28515625" style="7" customWidth="1"/>
    <col min="9" max="9" width="17.140625" style="7" customWidth="1"/>
    <col min="10" max="10" width="8.140625" style="7" customWidth="1"/>
    <col min="11" max="16384" width="9.140625" style="7"/>
  </cols>
  <sheetData>
    <row r="1" spans="1:10" ht="15" customHeight="1" x14ac:dyDescent="0.25">
      <c r="A1" s="8" t="s">
        <v>206</v>
      </c>
      <c r="C1" s="9"/>
      <c r="D1" s="9"/>
      <c r="E1" s="9"/>
      <c r="F1" s="9"/>
      <c r="G1" s="9"/>
      <c r="H1" s="9"/>
      <c r="I1" s="9"/>
      <c r="J1" s="9"/>
    </row>
    <row r="2" spans="1:10" ht="15" customHeight="1" x14ac:dyDescent="0.25">
      <c r="A2" s="10" t="s">
        <v>207</v>
      </c>
      <c r="C2" s="11"/>
      <c r="D2" s="9"/>
      <c r="E2" s="9"/>
      <c r="F2" s="9"/>
      <c r="G2" s="9"/>
      <c r="H2" s="9"/>
      <c r="I2" s="9"/>
      <c r="J2" s="9"/>
    </row>
    <row r="3" spans="1:10" ht="62.25" customHeight="1" x14ac:dyDescent="0.25">
      <c r="A3" s="12"/>
      <c r="B3" s="119" t="s">
        <v>127</v>
      </c>
      <c r="C3" s="120"/>
      <c r="D3" s="121"/>
      <c r="E3" s="120" t="s">
        <v>128</v>
      </c>
      <c r="F3" s="120"/>
      <c r="G3" s="121"/>
      <c r="H3" s="12"/>
    </row>
    <row r="4" spans="1:10" ht="48.75" customHeight="1" x14ac:dyDescent="0.25">
      <c r="A4" s="13"/>
      <c r="B4" s="14" t="s">
        <v>129</v>
      </c>
      <c r="C4" s="14" t="s">
        <v>130</v>
      </c>
      <c r="D4" s="14" t="s">
        <v>131</v>
      </c>
      <c r="E4" s="14" t="s">
        <v>129</v>
      </c>
      <c r="F4" s="14" t="s">
        <v>130</v>
      </c>
      <c r="G4" s="14" t="s">
        <v>131</v>
      </c>
      <c r="H4" s="45"/>
    </row>
    <row r="5" spans="1:10" s="47" customFormat="1" ht="20.25" customHeight="1" x14ac:dyDescent="0.25">
      <c r="A5" s="48" t="s">
        <v>137</v>
      </c>
      <c r="B5" s="85">
        <f t="shared" ref="B5:G5" si="0">+B6+B7</f>
        <v>13124</v>
      </c>
      <c r="C5" s="86">
        <f t="shared" si="0"/>
        <v>2278</v>
      </c>
      <c r="D5" s="85">
        <f t="shared" si="0"/>
        <v>10846</v>
      </c>
      <c r="E5" s="85">
        <f t="shared" si="0"/>
        <v>7275</v>
      </c>
      <c r="F5" s="86">
        <f t="shared" si="0"/>
        <v>1477</v>
      </c>
      <c r="G5" s="85">
        <f t="shared" si="0"/>
        <v>5798</v>
      </c>
      <c r="H5" s="46" t="s">
        <v>138</v>
      </c>
    </row>
    <row r="6" spans="1:10" s="47" customFormat="1" ht="20.25" customHeight="1" x14ac:dyDescent="0.25">
      <c r="A6" s="49" t="s">
        <v>109</v>
      </c>
      <c r="B6" s="85">
        <v>13047</v>
      </c>
      <c r="C6" s="86">
        <v>2234</v>
      </c>
      <c r="D6" s="85">
        <v>10813</v>
      </c>
      <c r="E6" s="85">
        <v>7210</v>
      </c>
      <c r="F6" s="86">
        <v>1433</v>
      </c>
      <c r="G6" s="85">
        <v>5777</v>
      </c>
      <c r="H6" s="51" t="s">
        <v>139</v>
      </c>
    </row>
    <row r="7" spans="1:10" s="47" customFormat="1" ht="20.25" customHeight="1" x14ac:dyDescent="0.25">
      <c r="A7" s="50" t="s">
        <v>110</v>
      </c>
      <c r="B7" s="85">
        <v>77</v>
      </c>
      <c r="C7" s="86">
        <v>44</v>
      </c>
      <c r="D7" s="85">
        <v>33</v>
      </c>
      <c r="E7" s="85">
        <v>65</v>
      </c>
      <c r="F7" s="86">
        <v>44</v>
      </c>
      <c r="G7" s="85">
        <v>21</v>
      </c>
      <c r="H7" s="51" t="s">
        <v>140</v>
      </c>
    </row>
    <row r="8" spans="1:10" ht="24.95" customHeight="1" x14ac:dyDescent="0.25">
      <c r="A8" s="15"/>
    </row>
    <row r="9" spans="1:10" ht="24.95" customHeight="1" x14ac:dyDescent="0.25">
      <c r="A9" s="6"/>
      <c r="B9" s="16"/>
      <c r="C9" s="16"/>
      <c r="D9" s="16"/>
      <c r="E9" s="16"/>
      <c r="F9" s="16"/>
      <c r="G9" s="16"/>
    </row>
    <row r="10" spans="1:10" ht="24.95" customHeight="1" x14ac:dyDescent="0.25">
      <c r="A10" s="6"/>
      <c r="B10" s="17"/>
      <c r="C10" s="17"/>
      <c r="D10" s="17"/>
      <c r="E10" s="17"/>
      <c r="F10" s="17"/>
      <c r="G10" s="17"/>
    </row>
    <row r="11" spans="1:10" ht="22.5" customHeight="1" x14ac:dyDescent="0.25">
      <c r="A11" s="15"/>
      <c r="B11" s="18"/>
      <c r="C11" s="18"/>
      <c r="D11" s="18"/>
      <c r="E11" s="18"/>
      <c r="F11" s="18"/>
      <c r="G11" s="18"/>
    </row>
    <row r="12" spans="1:10" ht="22.5" customHeight="1" x14ac:dyDescent="0.25">
      <c r="A12" s="15"/>
    </row>
    <row r="13" spans="1:10" ht="22.5" customHeight="1" x14ac:dyDescent="0.25">
      <c r="A13" s="6"/>
    </row>
    <row r="14" spans="1:10" ht="22.5" customHeight="1" x14ac:dyDescent="0.25"/>
    <row r="15" spans="1:10" ht="22.5" customHeight="1" x14ac:dyDescent="0.25"/>
    <row r="16" spans="1:10" ht="22.5" customHeight="1" x14ac:dyDescent="0.25"/>
    <row r="17" ht="22.5" customHeight="1" x14ac:dyDescent="0.25"/>
    <row r="18" ht="22.5" customHeight="1" x14ac:dyDescent="0.25"/>
    <row r="19" ht="22.5" customHeight="1" x14ac:dyDescent="0.25"/>
    <row r="20" ht="22.5" customHeight="1" x14ac:dyDescent="0.25"/>
    <row r="21" ht="22.5" customHeight="1" x14ac:dyDescent="0.25"/>
    <row r="22" ht="22.5" customHeight="1" x14ac:dyDescent="0.25"/>
    <row r="23" ht="22.5" customHeight="1" x14ac:dyDescent="0.25"/>
    <row r="24" ht="22.5" customHeight="1" x14ac:dyDescent="0.25"/>
    <row r="25" ht="22.5" customHeight="1" x14ac:dyDescent="0.25"/>
    <row r="26" ht="22.5" customHeight="1" x14ac:dyDescent="0.25"/>
  </sheetData>
  <mergeCells count="2">
    <mergeCell ref="B3:D3"/>
    <mergeCell ref="E3:G3"/>
  </mergeCells>
  <printOptions horizontalCentered="1"/>
  <pageMargins left="0.51181102362204722" right="0.51181102362204722" top="0.51181102362204722" bottom="0.70866141732283472" header="0.31496062992125984" footer="0.51181102362204722"/>
  <pageSetup paperSize="9" orientation="landscape" r:id="rId1"/>
  <headerFooter>
    <oddFooter>&amp;C&amp;"Tahoma,Regular"&amp;9&amp;P/&amp;N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P12" sqref="P12"/>
    </sheetView>
  </sheetViews>
  <sheetFormatPr defaultRowHeight="15" customHeight="1" x14ac:dyDescent="0.25"/>
  <cols>
    <col min="1" max="1" width="25.85546875" style="21" customWidth="1"/>
    <col min="2" max="2" width="9.140625" style="21"/>
    <col min="3" max="3" width="8.85546875" style="21" customWidth="1"/>
    <col min="4" max="11" width="9.140625" style="21"/>
    <col min="12" max="12" width="7.85546875" style="29" customWidth="1"/>
    <col min="13" max="13" width="19.28515625" style="21" customWidth="1"/>
    <col min="14" max="16384" width="9.140625" style="21"/>
  </cols>
  <sheetData>
    <row r="1" spans="1:13" ht="15" customHeight="1" x14ac:dyDescent="0.25">
      <c r="A1" s="2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ht="15" customHeight="1" x14ac:dyDescent="0.25">
      <c r="A2" s="4" t="s">
        <v>209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4"/>
    </row>
    <row r="3" spans="1:13" ht="28.5" customHeight="1" x14ac:dyDescent="0.25">
      <c r="A3" s="73"/>
      <c r="B3" s="126" t="s">
        <v>98</v>
      </c>
      <c r="C3" s="129" t="s">
        <v>99</v>
      </c>
      <c r="D3" s="130"/>
      <c r="E3" s="131"/>
      <c r="F3" s="123" t="s">
        <v>100</v>
      </c>
      <c r="G3" s="123"/>
      <c r="H3" s="123"/>
      <c r="I3" s="123"/>
      <c r="J3" s="123"/>
      <c r="K3" s="122" t="s">
        <v>202</v>
      </c>
      <c r="L3" s="122"/>
      <c r="M3" s="74"/>
    </row>
    <row r="4" spans="1:13" ht="28.5" customHeight="1" x14ac:dyDescent="0.25">
      <c r="A4" s="75"/>
      <c r="B4" s="127"/>
      <c r="C4" s="123" t="s">
        <v>101</v>
      </c>
      <c r="D4" s="123" t="s">
        <v>102</v>
      </c>
      <c r="E4" s="132" t="s">
        <v>103</v>
      </c>
      <c r="F4" s="132" t="s">
        <v>101</v>
      </c>
      <c r="G4" s="114" t="s">
        <v>141</v>
      </c>
      <c r="H4" s="114" t="s">
        <v>142</v>
      </c>
      <c r="I4" s="123" t="s">
        <v>106</v>
      </c>
      <c r="J4" s="123"/>
      <c r="K4" s="122" t="s">
        <v>104</v>
      </c>
      <c r="L4" s="124" t="s">
        <v>105</v>
      </c>
      <c r="M4" s="76"/>
    </row>
    <row r="5" spans="1:13" ht="28.5" customHeight="1" x14ac:dyDescent="0.25">
      <c r="A5" s="77"/>
      <c r="B5" s="128"/>
      <c r="C5" s="123"/>
      <c r="D5" s="123"/>
      <c r="E5" s="133"/>
      <c r="F5" s="133"/>
      <c r="G5" s="115"/>
      <c r="H5" s="115"/>
      <c r="I5" s="78" t="s">
        <v>111</v>
      </c>
      <c r="J5" s="78" t="s">
        <v>119</v>
      </c>
      <c r="K5" s="122"/>
      <c r="L5" s="125"/>
      <c r="M5" s="79"/>
    </row>
    <row r="6" spans="1:13" ht="15" customHeight="1" x14ac:dyDescent="0.25">
      <c r="A6" s="58" t="s">
        <v>0</v>
      </c>
      <c r="B6" s="94">
        <v>701</v>
      </c>
      <c r="C6" s="95">
        <v>5159</v>
      </c>
      <c r="D6" s="96">
        <v>4312</v>
      </c>
      <c r="E6" s="97">
        <v>847</v>
      </c>
      <c r="F6" s="95">
        <f>SUM(G6,H6)</f>
        <v>92683</v>
      </c>
      <c r="G6" s="95">
        <v>51340</v>
      </c>
      <c r="H6" s="95">
        <v>41343</v>
      </c>
      <c r="I6" s="96">
        <v>10300</v>
      </c>
      <c r="J6" s="96">
        <v>10414</v>
      </c>
      <c r="K6" s="96">
        <v>8179</v>
      </c>
      <c r="L6" s="98">
        <v>5748</v>
      </c>
      <c r="M6" s="59" t="s">
        <v>1</v>
      </c>
    </row>
    <row r="7" spans="1:13" ht="7.5" customHeight="1" x14ac:dyDescent="0.25">
      <c r="A7" s="60"/>
      <c r="B7" s="99"/>
      <c r="C7" s="100"/>
      <c r="D7" s="87"/>
      <c r="E7" s="87"/>
      <c r="F7" s="100"/>
      <c r="G7" s="83"/>
      <c r="H7" s="83"/>
      <c r="I7" s="83"/>
      <c r="J7" s="83"/>
      <c r="K7" s="87"/>
      <c r="L7" s="88"/>
      <c r="M7" s="59"/>
    </row>
    <row r="8" spans="1:13" ht="15" customHeight="1" x14ac:dyDescent="0.25">
      <c r="A8" s="90" t="s">
        <v>155</v>
      </c>
      <c r="B8" s="101">
        <v>54</v>
      </c>
      <c r="C8" s="87">
        <f>SUM(D8,E8)</f>
        <v>762</v>
      </c>
      <c r="D8" s="83">
        <v>713</v>
      </c>
      <c r="E8" s="83">
        <v>49</v>
      </c>
      <c r="F8" s="100">
        <f t="shared" ref="F8:F70" si="0">SUM(G8,H8)</f>
        <v>15964</v>
      </c>
      <c r="G8" s="87">
        <v>9231</v>
      </c>
      <c r="H8" s="87">
        <v>6733</v>
      </c>
      <c r="I8" s="87">
        <v>1918</v>
      </c>
      <c r="J8" s="87">
        <v>1696</v>
      </c>
      <c r="K8" s="87">
        <v>1196</v>
      </c>
      <c r="L8" s="88">
        <v>926</v>
      </c>
      <c r="M8" s="92" t="s">
        <v>156</v>
      </c>
    </row>
    <row r="9" spans="1:13" ht="15" customHeight="1" x14ac:dyDescent="0.25">
      <c r="A9" s="90" t="s">
        <v>2</v>
      </c>
      <c r="B9" s="101">
        <v>5</v>
      </c>
      <c r="C9" s="87">
        <f t="shared" ref="C9:C71" si="1">SUM(D9,E9)</f>
        <v>17</v>
      </c>
      <c r="D9" s="83">
        <v>11</v>
      </c>
      <c r="E9" s="83">
        <v>6</v>
      </c>
      <c r="F9" s="100">
        <f t="shared" si="0"/>
        <v>228</v>
      </c>
      <c r="G9" s="87">
        <v>113</v>
      </c>
      <c r="H9" s="87">
        <v>115</v>
      </c>
      <c r="I9" s="87">
        <v>16</v>
      </c>
      <c r="J9" s="87">
        <v>24</v>
      </c>
      <c r="K9" s="87">
        <v>28</v>
      </c>
      <c r="L9" s="88">
        <v>16</v>
      </c>
      <c r="M9" s="92" t="s">
        <v>3</v>
      </c>
    </row>
    <row r="10" spans="1:13" ht="15" customHeight="1" x14ac:dyDescent="0.25">
      <c r="A10" s="90" t="s">
        <v>157</v>
      </c>
      <c r="B10" s="101">
        <v>48</v>
      </c>
      <c r="C10" s="87">
        <f t="shared" si="1"/>
        <v>438</v>
      </c>
      <c r="D10" s="83">
        <v>386</v>
      </c>
      <c r="E10" s="83">
        <v>52</v>
      </c>
      <c r="F10" s="100">
        <f t="shared" si="0"/>
        <v>8838</v>
      </c>
      <c r="G10" s="87">
        <v>4822</v>
      </c>
      <c r="H10" s="87">
        <v>4016</v>
      </c>
      <c r="I10" s="87">
        <v>1007</v>
      </c>
      <c r="J10" s="87">
        <v>1020</v>
      </c>
      <c r="K10" s="87">
        <v>664</v>
      </c>
      <c r="L10" s="88">
        <v>475</v>
      </c>
      <c r="M10" s="92" t="s">
        <v>158</v>
      </c>
    </row>
    <row r="11" spans="1:13" ht="15" customHeight="1" x14ac:dyDescent="0.25">
      <c r="A11" s="90" t="s">
        <v>4</v>
      </c>
      <c r="B11" s="101">
        <v>5</v>
      </c>
      <c r="C11" s="87">
        <f t="shared" si="1"/>
        <v>51</v>
      </c>
      <c r="D11" s="83">
        <v>47</v>
      </c>
      <c r="E11" s="83">
        <v>4</v>
      </c>
      <c r="F11" s="100">
        <f t="shared" si="0"/>
        <v>881</v>
      </c>
      <c r="G11" s="87">
        <v>445</v>
      </c>
      <c r="H11" s="87">
        <v>436</v>
      </c>
      <c r="I11" s="87">
        <v>92</v>
      </c>
      <c r="J11" s="87">
        <v>123</v>
      </c>
      <c r="K11" s="87">
        <v>80</v>
      </c>
      <c r="L11" s="88">
        <v>60</v>
      </c>
      <c r="M11" s="92" t="s">
        <v>5</v>
      </c>
    </row>
    <row r="12" spans="1:13" ht="15" customHeight="1" x14ac:dyDescent="0.25">
      <c r="A12" s="90" t="s">
        <v>6</v>
      </c>
      <c r="B12" s="101">
        <v>16</v>
      </c>
      <c r="C12" s="87">
        <f t="shared" si="1"/>
        <v>81</v>
      </c>
      <c r="D12" s="83">
        <v>59</v>
      </c>
      <c r="E12" s="83">
        <v>22</v>
      </c>
      <c r="F12" s="100">
        <f t="shared" si="0"/>
        <v>1323</v>
      </c>
      <c r="G12" s="87">
        <v>732</v>
      </c>
      <c r="H12" s="87">
        <v>591</v>
      </c>
      <c r="I12" s="87">
        <v>130</v>
      </c>
      <c r="J12" s="87">
        <v>141</v>
      </c>
      <c r="K12" s="87">
        <v>128</v>
      </c>
      <c r="L12" s="88">
        <v>86</v>
      </c>
      <c r="M12" s="92" t="s">
        <v>7</v>
      </c>
    </row>
    <row r="13" spans="1:13" ht="15" customHeight="1" x14ac:dyDescent="0.25">
      <c r="A13" s="90" t="s">
        <v>88</v>
      </c>
      <c r="B13" s="101">
        <v>7</v>
      </c>
      <c r="C13" s="87">
        <f t="shared" si="1"/>
        <v>58</v>
      </c>
      <c r="D13" s="83">
        <v>50</v>
      </c>
      <c r="E13" s="83">
        <v>8</v>
      </c>
      <c r="F13" s="100">
        <f t="shared" si="0"/>
        <v>1125</v>
      </c>
      <c r="G13" s="87">
        <v>611</v>
      </c>
      <c r="H13" s="87">
        <v>514</v>
      </c>
      <c r="I13" s="87">
        <v>132</v>
      </c>
      <c r="J13" s="87">
        <v>123</v>
      </c>
      <c r="K13" s="87">
        <v>87</v>
      </c>
      <c r="L13" s="88">
        <v>63</v>
      </c>
      <c r="M13" s="92" t="s">
        <v>92</v>
      </c>
    </row>
    <row r="14" spans="1:13" ht="15" customHeight="1" x14ac:dyDescent="0.25">
      <c r="A14" s="90" t="s">
        <v>8</v>
      </c>
      <c r="B14" s="101">
        <v>5</v>
      </c>
      <c r="C14" s="87">
        <f t="shared" si="1"/>
        <v>35</v>
      </c>
      <c r="D14" s="83">
        <v>28</v>
      </c>
      <c r="E14" s="83">
        <v>7</v>
      </c>
      <c r="F14" s="100">
        <f t="shared" si="0"/>
        <v>709</v>
      </c>
      <c r="G14" s="87">
        <v>389</v>
      </c>
      <c r="H14" s="87">
        <v>320</v>
      </c>
      <c r="I14" s="87">
        <v>65</v>
      </c>
      <c r="J14" s="87">
        <v>83</v>
      </c>
      <c r="K14" s="87">
        <v>58</v>
      </c>
      <c r="L14" s="88">
        <v>41</v>
      </c>
      <c r="M14" s="92" t="s">
        <v>9</v>
      </c>
    </row>
    <row r="15" spans="1:13" ht="15" customHeight="1" x14ac:dyDescent="0.25">
      <c r="A15" s="90" t="s">
        <v>10</v>
      </c>
      <c r="B15" s="101">
        <v>4</v>
      </c>
      <c r="C15" s="87">
        <f t="shared" si="1"/>
        <v>35</v>
      </c>
      <c r="D15" s="83">
        <v>30</v>
      </c>
      <c r="E15" s="83">
        <v>5</v>
      </c>
      <c r="F15" s="100">
        <f t="shared" si="0"/>
        <v>735</v>
      </c>
      <c r="G15" s="87">
        <v>420</v>
      </c>
      <c r="H15" s="87">
        <v>315</v>
      </c>
      <c r="I15" s="87">
        <v>81</v>
      </c>
      <c r="J15" s="87">
        <v>75</v>
      </c>
      <c r="K15" s="87">
        <v>50</v>
      </c>
      <c r="L15" s="88">
        <v>38</v>
      </c>
      <c r="M15" s="92" t="s">
        <v>11</v>
      </c>
    </row>
    <row r="16" spans="1:13" ht="15" customHeight="1" x14ac:dyDescent="0.25">
      <c r="A16" s="90" t="s">
        <v>12</v>
      </c>
      <c r="B16" s="101">
        <v>4</v>
      </c>
      <c r="C16" s="87">
        <f t="shared" si="1"/>
        <v>22</v>
      </c>
      <c r="D16" s="83">
        <v>19</v>
      </c>
      <c r="E16" s="83">
        <v>3</v>
      </c>
      <c r="F16" s="100">
        <f t="shared" si="0"/>
        <v>317</v>
      </c>
      <c r="G16" s="87">
        <v>175</v>
      </c>
      <c r="H16" s="87">
        <v>142</v>
      </c>
      <c r="I16" s="87">
        <v>36</v>
      </c>
      <c r="J16" s="87">
        <v>42</v>
      </c>
      <c r="K16" s="87">
        <v>39</v>
      </c>
      <c r="L16" s="88">
        <v>28</v>
      </c>
      <c r="M16" s="92" t="s">
        <v>13</v>
      </c>
    </row>
    <row r="17" spans="1:14" ht="15" customHeight="1" x14ac:dyDescent="0.25">
      <c r="A17" s="90" t="s">
        <v>14</v>
      </c>
      <c r="B17" s="101">
        <v>7</v>
      </c>
      <c r="C17" s="87">
        <f t="shared" si="1"/>
        <v>43</v>
      </c>
      <c r="D17" s="83">
        <v>36</v>
      </c>
      <c r="E17" s="83">
        <v>7</v>
      </c>
      <c r="F17" s="100">
        <f t="shared" si="0"/>
        <v>800</v>
      </c>
      <c r="G17" s="87">
        <v>430</v>
      </c>
      <c r="H17" s="87">
        <v>370</v>
      </c>
      <c r="I17" s="87">
        <v>90</v>
      </c>
      <c r="J17" s="87">
        <v>82</v>
      </c>
      <c r="K17" s="87">
        <v>60</v>
      </c>
      <c r="L17" s="88">
        <v>47</v>
      </c>
      <c r="M17" s="92" t="s">
        <v>15</v>
      </c>
    </row>
    <row r="18" spans="1:14" ht="15" customHeight="1" x14ac:dyDescent="0.25">
      <c r="A18" s="90" t="s">
        <v>16</v>
      </c>
      <c r="B18" s="101">
        <v>28</v>
      </c>
      <c r="C18" s="87">
        <f t="shared" si="1"/>
        <v>203</v>
      </c>
      <c r="D18" s="83">
        <v>173</v>
      </c>
      <c r="E18" s="83">
        <v>30</v>
      </c>
      <c r="F18" s="100">
        <f t="shared" si="0"/>
        <v>3781</v>
      </c>
      <c r="G18" s="87">
        <v>2078</v>
      </c>
      <c r="H18" s="87">
        <v>1703</v>
      </c>
      <c r="I18" s="87">
        <v>401</v>
      </c>
      <c r="J18" s="87">
        <v>442</v>
      </c>
      <c r="K18" s="87">
        <v>332</v>
      </c>
      <c r="L18" s="88">
        <v>248</v>
      </c>
      <c r="M18" s="92" t="s">
        <v>17</v>
      </c>
    </row>
    <row r="19" spans="1:14" ht="15" customHeight="1" x14ac:dyDescent="0.25">
      <c r="A19" s="90" t="s">
        <v>18</v>
      </c>
      <c r="B19" s="101">
        <v>21</v>
      </c>
      <c r="C19" s="87">
        <f t="shared" si="1"/>
        <v>130</v>
      </c>
      <c r="D19" s="83">
        <v>95</v>
      </c>
      <c r="E19" s="83">
        <v>35</v>
      </c>
      <c r="F19" s="100">
        <f t="shared" si="0"/>
        <v>2066</v>
      </c>
      <c r="G19" s="87">
        <v>1147</v>
      </c>
      <c r="H19" s="87">
        <v>919</v>
      </c>
      <c r="I19" s="87">
        <v>228</v>
      </c>
      <c r="J19" s="87">
        <v>240</v>
      </c>
      <c r="K19" s="87">
        <v>220</v>
      </c>
      <c r="L19" s="88">
        <v>147</v>
      </c>
      <c r="M19" s="92" t="s">
        <v>19</v>
      </c>
    </row>
    <row r="20" spans="1:14" ht="15" customHeight="1" x14ac:dyDescent="0.25">
      <c r="A20" s="90" t="s">
        <v>159</v>
      </c>
      <c r="B20" s="101">
        <v>37</v>
      </c>
      <c r="C20" s="87">
        <f t="shared" si="1"/>
        <v>277</v>
      </c>
      <c r="D20" s="83">
        <v>231</v>
      </c>
      <c r="E20" s="83">
        <v>46</v>
      </c>
      <c r="F20" s="100">
        <f t="shared" si="0"/>
        <v>4973</v>
      </c>
      <c r="G20" s="87">
        <v>2809</v>
      </c>
      <c r="H20" s="87">
        <v>2164</v>
      </c>
      <c r="I20" s="87">
        <v>591</v>
      </c>
      <c r="J20" s="87">
        <v>546</v>
      </c>
      <c r="K20" s="87">
        <v>441</v>
      </c>
      <c r="L20" s="88">
        <v>319</v>
      </c>
      <c r="M20" s="92" t="s">
        <v>160</v>
      </c>
    </row>
    <row r="21" spans="1:14" ht="15" customHeight="1" x14ac:dyDescent="0.25">
      <c r="A21" s="90" t="s">
        <v>20</v>
      </c>
      <c r="B21" s="101">
        <v>3</v>
      </c>
      <c r="C21" s="87">
        <f t="shared" si="1"/>
        <v>17</v>
      </c>
      <c r="D21" s="83">
        <v>16</v>
      </c>
      <c r="E21" s="83">
        <v>1</v>
      </c>
      <c r="F21" s="100">
        <f t="shared" si="0"/>
        <v>222</v>
      </c>
      <c r="G21" s="87">
        <v>124</v>
      </c>
      <c r="H21" s="87">
        <v>98</v>
      </c>
      <c r="I21" s="87">
        <v>21</v>
      </c>
      <c r="J21" s="87">
        <v>16</v>
      </c>
      <c r="K21" s="87">
        <v>32</v>
      </c>
      <c r="L21" s="88">
        <v>17</v>
      </c>
      <c r="M21" s="92" t="s">
        <v>21</v>
      </c>
    </row>
    <row r="22" spans="1:14" ht="15" customHeight="1" x14ac:dyDescent="0.25">
      <c r="A22" s="90" t="s">
        <v>22</v>
      </c>
      <c r="B22" s="101">
        <v>25</v>
      </c>
      <c r="C22" s="87">
        <f t="shared" si="1"/>
        <v>209</v>
      </c>
      <c r="D22" s="83">
        <v>187</v>
      </c>
      <c r="E22" s="83">
        <v>22</v>
      </c>
      <c r="F22" s="100">
        <f t="shared" si="0"/>
        <v>4081</v>
      </c>
      <c r="G22" s="87">
        <v>2372</v>
      </c>
      <c r="H22" s="87">
        <v>1709</v>
      </c>
      <c r="I22" s="87">
        <v>469</v>
      </c>
      <c r="J22" s="87">
        <v>398</v>
      </c>
      <c r="K22" s="87">
        <v>318</v>
      </c>
      <c r="L22" s="88">
        <v>217</v>
      </c>
      <c r="M22" s="92" t="s">
        <v>23</v>
      </c>
    </row>
    <row r="23" spans="1:14" ht="15" customHeight="1" x14ac:dyDescent="0.25">
      <c r="A23" s="90" t="s">
        <v>161</v>
      </c>
      <c r="B23" s="102" t="s">
        <v>189</v>
      </c>
      <c r="C23" s="103" t="s">
        <v>189</v>
      </c>
      <c r="D23" s="103" t="s">
        <v>189</v>
      </c>
      <c r="E23" s="103" t="s">
        <v>189</v>
      </c>
      <c r="F23" s="103" t="s">
        <v>189</v>
      </c>
      <c r="G23" s="103" t="s">
        <v>189</v>
      </c>
      <c r="H23" s="103" t="s">
        <v>189</v>
      </c>
      <c r="I23" s="103" t="s">
        <v>189</v>
      </c>
      <c r="J23" s="103" t="s">
        <v>189</v>
      </c>
      <c r="K23" s="103" t="s">
        <v>189</v>
      </c>
      <c r="L23" s="104" t="s">
        <v>189</v>
      </c>
      <c r="M23" s="92" t="s">
        <v>162</v>
      </c>
    </row>
    <row r="24" spans="1:14" ht="15" customHeight="1" x14ac:dyDescent="0.25">
      <c r="A24" s="90" t="s">
        <v>163</v>
      </c>
      <c r="B24" s="102" t="s">
        <v>189</v>
      </c>
      <c r="C24" s="103" t="s">
        <v>189</v>
      </c>
      <c r="D24" s="103" t="s">
        <v>189</v>
      </c>
      <c r="E24" s="103" t="s">
        <v>189</v>
      </c>
      <c r="F24" s="103" t="s">
        <v>189</v>
      </c>
      <c r="G24" s="103" t="s">
        <v>189</v>
      </c>
      <c r="H24" s="103" t="s">
        <v>189</v>
      </c>
      <c r="I24" s="103" t="s">
        <v>189</v>
      </c>
      <c r="J24" s="103" t="s">
        <v>189</v>
      </c>
      <c r="K24" s="103" t="s">
        <v>189</v>
      </c>
      <c r="L24" s="104" t="s">
        <v>189</v>
      </c>
      <c r="M24" s="92" t="s">
        <v>164</v>
      </c>
    </row>
    <row r="25" spans="1:14" ht="15" customHeight="1" x14ac:dyDescent="0.25">
      <c r="A25" s="90" t="s">
        <v>165</v>
      </c>
      <c r="B25" s="101">
        <f>SUM(B26,B27,B28,B29,B30,B31)</f>
        <v>19</v>
      </c>
      <c r="C25" s="87">
        <f t="shared" si="1"/>
        <v>235</v>
      </c>
      <c r="D25" s="83">
        <f>SUM(D26,D27,D28,D29,D30,D31)</f>
        <v>217</v>
      </c>
      <c r="E25" s="83">
        <f>SUM(E26,E27,E28,E29,E30,E31)</f>
        <v>18</v>
      </c>
      <c r="F25" s="100">
        <f t="shared" si="0"/>
        <v>4854</v>
      </c>
      <c r="G25" s="83">
        <v>2833</v>
      </c>
      <c r="H25" s="83">
        <v>2021</v>
      </c>
      <c r="I25" s="83">
        <v>564</v>
      </c>
      <c r="J25" s="83">
        <v>567</v>
      </c>
      <c r="K25" s="87">
        <f>SUM(K26,K27,K28,K29,K30,K31)</f>
        <v>372</v>
      </c>
      <c r="L25" s="88">
        <f>SUM(L26,L27,L28,L29,L30,L31)</f>
        <v>286</v>
      </c>
      <c r="M25" s="92" t="s">
        <v>166</v>
      </c>
    </row>
    <row r="26" spans="1:14" ht="15" customHeight="1" x14ac:dyDescent="0.25">
      <c r="A26" s="91" t="s">
        <v>89</v>
      </c>
      <c r="B26" s="101">
        <v>3</v>
      </c>
      <c r="C26" s="87">
        <f t="shared" si="1"/>
        <v>62</v>
      </c>
      <c r="D26" s="83">
        <v>62</v>
      </c>
      <c r="E26" s="103" t="s">
        <v>189</v>
      </c>
      <c r="F26" s="100">
        <f t="shared" si="0"/>
        <v>1356</v>
      </c>
      <c r="G26" s="87">
        <v>773</v>
      </c>
      <c r="H26" s="87">
        <v>583</v>
      </c>
      <c r="I26" s="87">
        <v>148</v>
      </c>
      <c r="J26" s="87">
        <v>132</v>
      </c>
      <c r="K26" s="87">
        <v>95</v>
      </c>
      <c r="L26" s="88">
        <v>79</v>
      </c>
      <c r="M26" s="93" t="s">
        <v>93</v>
      </c>
      <c r="N26" s="52"/>
    </row>
    <row r="27" spans="1:14" ht="15" customHeight="1" x14ac:dyDescent="0.25">
      <c r="A27" s="91" t="s">
        <v>24</v>
      </c>
      <c r="B27" s="101">
        <v>2</v>
      </c>
      <c r="C27" s="87">
        <f t="shared" si="1"/>
        <v>3</v>
      </c>
      <c r="D27" s="103" t="s">
        <v>189</v>
      </c>
      <c r="E27" s="83">
        <v>3</v>
      </c>
      <c r="F27" s="100">
        <f t="shared" si="0"/>
        <v>18</v>
      </c>
      <c r="G27" s="87">
        <v>18</v>
      </c>
      <c r="H27" s="103" t="s">
        <v>189</v>
      </c>
      <c r="I27" s="87">
        <v>8</v>
      </c>
      <c r="J27" s="103" t="s">
        <v>189</v>
      </c>
      <c r="K27" s="103" t="s">
        <v>189</v>
      </c>
      <c r="L27" s="104" t="s">
        <v>189</v>
      </c>
      <c r="M27" s="93" t="s">
        <v>25</v>
      </c>
      <c r="N27" s="52"/>
    </row>
    <row r="28" spans="1:14" ht="15" customHeight="1" x14ac:dyDescent="0.25">
      <c r="A28" s="91" t="s">
        <v>90</v>
      </c>
      <c r="B28" s="101">
        <v>2</v>
      </c>
      <c r="C28" s="87">
        <f t="shared" si="1"/>
        <v>43</v>
      </c>
      <c r="D28" s="83">
        <v>41</v>
      </c>
      <c r="E28" s="83">
        <v>2</v>
      </c>
      <c r="F28" s="100">
        <f t="shared" si="0"/>
        <v>995</v>
      </c>
      <c r="G28" s="87">
        <v>577</v>
      </c>
      <c r="H28" s="87">
        <v>418</v>
      </c>
      <c r="I28" s="87">
        <v>119</v>
      </c>
      <c r="J28" s="87">
        <v>128</v>
      </c>
      <c r="K28" s="87">
        <v>65</v>
      </c>
      <c r="L28" s="88">
        <v>53</v>
      </c>
      <c r="M28" s="93" t="s">
        <v>94</v>
      </c>
      <c r="N28" s="52"/>
    </row>
    <row r="29" spans="1:14" ht="15" customHeight="1" x14ac:dyDescent="0.25">
      <c r="A29" s="91" t="s">
        <v>167</v>
      </c>
      <c r="B29" s="101">
        <v>6</v>
      </c>
      <c r="C29" s="87">
        <f t="shared" si="1"/>
        <v>78</v>
      </c>
      <c r="D29" s="83">
        <v>74</v>
      </c>
      <c r="E29" s="83">
        <v>4</v>
      </c>
      <c r="F29" s="100">
        <f t="shared" si="0"/>
        <v>1693</v>
      </c>
      <c r="G29" s="87">
        <v>914</v>
      </c>
      <c r="H29" s="87">
        <v>779</v>
      </c>
      <c r="I29" s="87">
        <v>178</v>
      </c>
      <c r="J29" s="87">
        <v>206</v>
      </c>
      <c r="K29" s="87">
        <v>128</v>
      </c>
      <c r="L29" s="88">
        <v>92</v>
      </c>
      <c r="M29" s="93" t="s">
        <v>58</v>
      </c>
      <c r="N29" s="52"/>
    </row>
    <row r="30" spans="1:14" ht="15" customHeight="1" x14ac:dyDescent="0.25">
      <c r="A30" s="91" t="s">
        <v>168</v>
      </c>
      <c r="B30" s="101">
        <v>4</v>
      </c>
      <c r="C30" s="87">
        <f t="shared" si="1"/>
        <v>40</v>
      </c>
      <c r="D30" s="83">
        <v>35</v>
      </c>
      <c r="E30" s="83">
        <v>5</v>
      </c>
      <c r="F30" s="100">
        <f t="shared" si="0"/>
        <v>908</v>
      </c>
      <c r="G30" s="87">
        <v>505</v>
      </c>
      <c r="H30" s="87">
        <v>403</v>
      </c>
      <c r="I30" s="87">
        <v>99</v>
      </c>
      <c r="J30" s="87">
        <v>96</v>
      </c>
      <c r="K30" s="87">
        <v>63</v>
      </c>
      <c r="L30" s="88">
        <v>49</v>
      </c>
      <c r="M30" s="93" t="s">
        <v>71</v>
      </c>
      <c r="N30" s="52"/>
    </row>
    <row r="31" spans="1:14" ht="15" customHeight="1" x14ac:dyDescent="0.25">
      <c r="A31" s="91" t="s">
        <v>169</v>
      </c>
      <c r="B31" s="101">
        <v>2</v>
      </c>
      <c r="C31" s="87">
        <f t="shared" si="1"/>
        <v>9</v>
      </c>
      <c r="D31" s="83">
        <v>5</v>
      </c>
      <c r="E31" s="83">
        <v>4</v>
      </c>
      <c r="F31" s="100">
        <f t="shared" si="0"/>
        <v>64</v>
      </c>
      <c r="G31" s="87">
        <v>46</v>
      </c>
      <c r="H31" s="87">
        <v>18</v>
      </c>
      <c r="I31" s="87">
        <v>12</v>
      </c>
      <c r="J31" s="87">
        <v>5</v>
      </c>
      <c r="K31" s="87">
        <v>21</v>
      </c>
      <c r="L31" s="88">
        <v>13</v>
      </c>
      <c r="M31" s="93" t="s">
        <v>75</v>
      </c>
      <c r="N31" s="52"/>
    </row>
    <row r="32" spans="1:14" ht="15" customHeight="1" x14ac:dyDescent="0.25">
      <c r="A32" s="90" t="s">
        <v>26</v>
      </c>
      <c r="B32" s="101">
        <v>1</v>
      </c>
      <c r="C32" s="87">
        <f t="shared" si="1"/>
        <v>9</v>
      </c>
      <c r="D32" s="83">
        <v>9</v>
      </c>
      <c r="E32" s="103" t="s">
        <v>189</v>
      </c>
      <c r="F32" s="100">
        <f t="shared" si="0"/>
        <v>94</v>
      </c>
      <c r="G32" s="87">
        <v>53</v>
      </c>
      <c r="H32" s="87">
        <v>41</v>
      </c>
      <c r="I32" s="87">
        <v>9</v>
      </c>
      <c r="J32" s="87">
        <v>10</v>
      </c>
      <c r="K32" s="87">
        <v>24</v>
      </c>
      <c r="L32" s="88">
        <v>16</v>
      </c>
      <c r="M32" s="92" t="s">
        <v>27</v>
      </c>
      <c r="N32" s="27"/>
    </row>
    <row r="33" spans="1:13" ht="15" customHeight="1" x14ac:dyDescent="0.25">
      <c r="A33" s="90" t="s">
        <v>28</v>
      </c>
      <c r="B33" s="101">
        <v>1</v>
      </c>
      <c r="C33" s="87">
        <f t="shared" si="1"/>
        <v>9</v>
      </c>
      <c r="D33" s="83">
        <v>9</v>
      </c>
      <c r="E33" s="103" t="s">
        <v>189</v>
      </c>
      <c r="F33" s="100">
        <f t="shared" si="0"/>
        <v>108</v>
      </c>
      <c r="G33" s="87">
        <v>45</v>
      </c>
      <c r="H33" s="87">
        <v>63</v>
      </c>
      <c r="I33" s="87">
        <v>6</v>
      </c>
      <c r="J33" s="87">
        <v>17</v>
      </c>
      <c r="K33" s="87">
        <v>19</v>
      </c>
      <c r="L33" s="88">
        <v>14</v>
      </c>
      <c r="M33" s="92" t="s">
        <v>29</v>
      </c>
    </row>
    <row r="34" spans="1:13" ht="15" customHeight="1" x14ac:dyDescent="0.25">
      <c r="A34" s="90" t="s">
        <v>30</v>
      </c>
      <c r="B34" s="101">
        <v>13</v>
      </c>
      <c r="C34" s="87">
        <f t="shared" si="1"/>
        <v>50</v>
      </c>
      <c r="D34" s="83">
        <v>36</v>
      </c>
      <c r="E34" s="83">
        <v>14</v>
      </c>
      <c r="F34" s="100">
        <f t="shared" si="0"/>
        <v>740</v>
      </c>
      <c r="G34" s="87">
        <v>383</v>
      </c>
      <c r="H34" s="87">
        <v>357</v>
      </c>
      <c r="I34" s="87">
        <v>74</v>
      </c>
      <c r="J34" s="87">
        <v>103</v>
      </c>
      <c r="K34" s="87">
        <v>84</v>
      </c>
      <c r="L34" s="88">
        <v>47</v>
      </c>
      <c r="M34" s="92" t="s">
        <v>31</v>
      </c>
    </row>
    <row r="35" spans="1:13" ht="15" customHeight="1" x14ac:dyDescent="0.25">
      <c r="A35" s="90" t="s">
        <v>32</v>
      </c>
      <c r="B35" s="101">
        <v>11</v>
      </c>
      <c r="C35" s="87">
        <f t="shared" si="1"/>
        <v>77</v>
      </c>
      <c r="D35" s="83">
        <v>64</v>
      </c>
      <c r="E35" s="83">
        <v>13</v>
      </c>
      <c r="F35" s="100">
        <f t="shared" si="0"/>
        <v>1329</v>
      </c>
      <c r="G35" s="87">
        <v>689</v>
      </c>
      <c r="H35" s="87">
        <v>640</v>
      </c>
      <c r="I35" s="87">
        <v>154</v>
      </c>
      <c r="J35" s="87">
        <v>146</v>
      </c>
      <c r="K35" s="87">
        <v>123</v>
      </c>
      <c r="L35" s="88">
        <v>93</v>
      </c>
      <c r="M35" s="92" t="s">
        <v>33</v>
      </c>
    </row>
    <row r="36" spans="1:13" ht="15" customHeight="1" x14ac:dyDescent="0.25">
      <c r="A36" s="90" t="s">
        <v>91</v>
      </c>
      <c r="B36" s="101">
        <v>2</v>
      </c>
      <c r="C36" s="87">
        <f t="shared" si="1"/>
        <v>20</v>
      </c>
      <c r="D36" s="83">
        <v>18</v>
      </c>
      <c r="E36" s="83">
        <v>2</v>
      </c>
      <c r="F36" s="100">
        <f t="shared" si="0"/>
        <v>311</v>
      </c>
      <c r="G36" s="87">
        <v>177</v>
      </c>
      <c r="H36" s="87">
        <v>134</v>
      </c>
      <c r="I36" s="87">
        <v>34</v>
      </c>
      <c r="J36" s="87">
        <v>36</v>
      </c>
      <c r="K36" s="87">
        <v>31</v>
      </c>
      <c r="L36" s="88">
        <v>19</v>
      </c>
      <c r="M36" s="92" t="s">
        <v>95</v>
      </c>
    </row>
    <row r="37" spans="1:13" ht="15" customHeight="1" x14ac:dyDescent="0.25">
      <c r="A37" s="90" t="s">
        <v>34</v>
      </c>
      <c r="B37" s="101">
        <v>11</v>
      </c>
      <c r="C37" s="87">
        <f t="shared" si="1"/>
        <v>89</v>
      </c>
      <c r="D37" s="83">
        <v>77</v>
      </c>
      <c r="E37" s="83">
        <v>12</v>
      </c>
      <c r="F37" s="100">
        <f t="shared" si="0"/>
        <v>1518</v>
      </c>
      <c r="G37" s="87">
        <v>783</v>
      </c>
      <c r="H37" s="87">
        <v>735</v>
      </c>
      <c r="I37" s="87">
        <v>170</v>
      </c>
      <c r="J37" s="87">
        <v>177</v>
      </c>
      <c r="K37" s="87">
        <v>142</v>
      </c>
      <c r="L37" s="88">
        <v>75</v>
      </c>
      <c r="M37" s="92" t="s">
        <v>35</v>
      </c>
    </row>
    <row r="38" spans="1:13" ht="15" customHeight="1" x14ac:dyDescent="0.25">
      <c r="A38" s="90" t="s">
        <v>36</v>
      </c>
      <c r="B38" s="101">
        <v>5</v>
      </c>
      <c r="C38" s="87">
        <f t="shared" si="1"/>
        <v>12</v>
      </c>
      <c r="D38" s="83">
        <v>5</v>
      </c>
      <c r="E38" s="83">
        <v>7</v>
      </c>
      <c r="F38" s="100">
        <f t="shared" si="0"/>
        <v>97</v>
      </c>
      <c r="G38" s="87">
        <v>54</v>
      </c>
      <c r="H38" s="87">
        <v>43</v>
      </c>
      <c r="I38" s="87">
        <v>11</v>
      </c>
      <c r="J38" s="87">
        <v>11</v>
      </c>
      <c r="K38" s="87">
        <v>22</v>
      </c>
      <c r="L38" s="88">
        <v>12</v>
      </c>
      <c r="M38" s="92" t="s">
        <v>37</v>
      </c>
    </row>
    <row r="39" spans="1:13" ht="15" customHeight="1" x14ac:dyDescent="0.25">
      <c r="A39" s="90" t="s">
        <v>38</v>
      </c>
      <c r="B39" s="101">
        <v>1</v>
      </c>
      <c r="C39" s="87">
        <f t="shared" si="1"/>
        <v>2</v>
      </c>
      <c r="D39" s="103" t="s">
        <v>189</v>
      </c>
      <c r="E39" s="83">
        <v>2</v>
      </c>
      <c r="F39" s="100">
        <f t="shared" si="0"/>
        <v>9</v>
      </c>
      <c r="G39" s="87">
        <v>9</v>
      </c>
      <c r="H39" s="103" t="s">
        <v>189</v>
      </c>
      <c r="I39" s="87">
        <v>1</v>
      </c>
      <c r="J39" s="103" t="s">
        <v>189</v>
      </c>
      <c r="K39" s="103" t="s">
        <v>189</v>
      </c>
      <c r="L39" s="104" t="s">
        <v>189</v>
      </c>
      <c r="M39" s="92" t="s">
        <v>39</v>
      </c>
    </row>
    <row r="40" spans="1:13" ht="15" customHeight="1" x14ac:dyDescent="0.25">
      <c r="A40" s="90" t="s">
        <v>40</v>
      </c>
      <c r="B40" s="101">
        <v>9</v>
      </c>
      <c r="C40" s="87">
        <f t="shared" si="1"/>
        <v>154</v>
      </c>
      <c r="D40" s="83">
        <v>152</v>
      </c>
      <c r="E40" s="83">
        <v>2</v>
      </c>
      <c r="F40" s="100">
        <f t="shared" si="0"/>
        <v>3354</v>
      </c>
      <c r="G40" s="87">
        <v>1839</v>
      </c>
      <c r="H40" s="87">
        <v>1515</v>
      </c>
      <c r="I40" s="87">
        <v>343</v>
      </c>
      <c r="J40" s="87">
        <v>363</v>
      </c>
      <c r="K40" s="87">
        <v>226</v>
      </c>
      <c r="L40" s="88">
        <v>169</v>
      </c>
      <c r="M40" s="92" t="s">
        <v>41</v>
      </c>
    </row>
    <row r="41" spans="1:13" ht="15" customHeight="1" x14ac:dyDescent="0.25">
      <c r="A41" s="90" t="s">
        <v>42</v>
      </c>
      <c r="B41" s="101">
        <v>18</v>
      </c>
      <c r="C41" s="87">
        <f t="shared" si="1"/>
        <v>59</v>
      </c>
      <c r="D41" s="83">
        <v>35</v>
      </c>
      <c r="E41" s="83">
        <v>24</v>
      </c>
      <c r="F41" s="100">
        <f t="shared" si="0"/>
        <v>735</v>
      </c>
      <c r="G41" s="87">
        <v>408</v>
      </c>
      <c r="H41" s="87">
        <v>327</v>
      </c>
      <c r="I41" s="87">
        <v>64</v>
      </c>
      <c r="J41" s="87">
        <v>85</v>
      </c>
      <c r="K41" s="87">
        <v>103</v>
      </c>
      <c r="L41" s="88">
        <v>68</v>
      </c>
      <c r="M41" s="92" t="s">
        <v>43</v>
      </c>
    </row>
    <row r="42" spans="1:13" ht="15" customHeight="1" x14ac:dyDescent="0.25">
      <c r="A42" s="90" t="s">
        <v>44</v>
      </c>
      <c r="B42" s="101">
        <v>1</v>
      </c>
      <c r="C42" s="87">
        <f t="shared" si="1"/>
        <v>16</v>
      </c>
      <c r="D42" s="83">
        <v>16</v>
      </c>
      <c r="E42" s="103" t="s">
        <v>189</v>
      </c>
      <c r="F42" s="100">
        <f t="shared" si="0"/>
        <v>272</v>
      </c>
      <c r="G42" s="87">
        <v>151</v>
      </c>
      <c r="H42" s="87">
        <v>121</v>
      </c>
      <c r="I42" s="87">
        <v>34</v>
      </c>
      <c r="J42" s="87">
        <v>35</v>
      </c>
      <c r="K42" s="87">
        <v>24</v>
      </c>
      <c r="L42" s="88">
        <v>21</v>
      </c>
      <c r="M42" s="92" t="s">
        <v>45</v>
      </c>
    </row>
    <row r="43" spans="1:13" ht="15" customHeight="1" x14ac:dyDescent="0.25">
      <c r="A43" s="90" t="s">
        <v>170</v>
      </c>
      <c r="B43" s="101">
        <v>5</v>
      </c>
      <c r="C43" s="87">
        <f t="shared" si="1"/>
        <v>31</v>
      </c>
      <c r="D43" s="83">
        <v>25</v>
      </c>
      <c r="E43" s="83">
        <v>6</v>
      </c>
      <c r="F43" s="100">
        <f t="shared" si="0"/>
        <v>585</v>
      </c>
      <c r="G43" s="87">
        <v>327</v>
      </c>
      <c r="H43" s="87">
        <v>258</v>
      </c>
      <c r="I43" s="87">
        <v>58</v>
      </c>
      <c r="J43" s="87">
        <v>65</v>
      </c>
      <c r="K43" s="87">
        <v>49</v>
      </c>
      <c r="L43" s="88">
        <v>41</v>
      </c>
      <c r="M43" s="92" t="s">
        <v>46</v>
      </c>
    </row>
    <row r="44" spans="1:13" ht="15" customHeight="1" x14ac:dyDescent="0.25">
      <c r="A44" s="90" t="s">
        <v>47</v>
      </c>
      <c r="B44" s="101">
        <v>19</v>
      </c>
      <c r="C44" s="87">
        <f t="shared" si="1"/>
        <v>118</v>
      </c>
      <c r="D44" s="83">
        <v>88</v>
      </c>
      <c r="E44" s="83">
        <v>30</v>
      </c>
      <c r="F44" s="100">
        <f t="shared" si="0"/>
        <v>1970</v>
      </c>
      <c r="G44" s="87">
        <v>1015</v>
      </c>
      <c r="H44" s="87">
        <v>955</v>
      </c>
      <c r="I44" s="87">
        <v>188</v>
      </c>
      <c r="J44" s="87">
        <v>242</v>
      </c>
      <c r="K44" s="87">
        <v>173</v>
      </c>
      <c r="L44" s="88">
        <v>106</v>
      </c>
      <c r="M44" s="92" t="s">
        <v>48</v>
      </c>
    </row>
    <row r="45" spans="1:13" ht="15" customHeight="1" x14ac:dyDescent="0.25">
      <c r="A45" s="90" t="s">
        <v>49</v>
      </c>
      <c r="B45" s="101">
        <v>14</v>
      </c>
      <c r="C45" s="87">
        <f t="shared" si="1"/>
        <v>83</v>
      </c>
      <c r="D45" s="83">
        <v>64</v>
      </c>
      <c r="E45" s="83">
        <v>19</v>
      </c>
      <c r="F45" s="100">
        <f t="shared" si="0"/>
        <v>1275</v>
      </c>
      <c r="G45" s="87">
        <v>683</v>
      </c>
      <c r="H45" s="87">
        <v>592</v>
      </c>
      <c r="I45" s="87">
        <v>122</v>
      </c>
      <c r="J45" s="87">
        <v>148</v>
      </c>
      <c r="K45" s="87">
        <v>145</v>
      </c>
      <c r="L45" s="88">
        <v>89</v>
      </c>
      <c r="M45" s="92" t="s">
        <v>50</v>
      </c>
    </row>
    <row r="46" spans="1:13" ht="15" customHeight="1" x14ac:dyDescent="0.25">
      <c r="A46" s="90" t="s">
        <v>51</v>
      </c>
      <c r="B46" s="101">
        <v>12</v>
      </c>
      <c r="C46" s="87">
        <f t="shared" si="1"/>
        <v>67</v>
      </c>
      <c r="D46" s="83">
        <v>53</v>
      </c>
      <c r="E46" s="83">
        <v>14</v>
      </c>
      <c r="F46" s="100">
        <f t="shared" si="0"/>
        <v>1105</v>
      </c>
      <c r="G46" s="100">
        <v>598</v>
      </c>
      <c r="H46" s="100">
        <v>507</v>
      </c>
      <c r="I46" s="87">
        <v>100</v>
      </c>
      <c r="J46" s="87">
        <v>125</v>
      </c>
      <c r="K46" s="87">
        <v>92</v>
      </c>
      <c r="L46" s="88">
        <v>69</v>
      </c>
      <c r="M46" s="92" t="s">
        <v>52</v>
      </c>
    </row>
    <row r="47" spans="1:13" ht="15" customHeight="1" x14ac:dyDescent="0.25">
      <c r="A47" s="90" t="s">
        <v>53</v>
      </c>
      <c r="B47" s="101">
        <v>23</v>
      </c>
      <c r="C47" s="87">
        <f t="shared" si="1"/>
        <v>118</v>
      </c>
      <c r="D47" s="83">
        <v>85</v>
      </c>
      <c r="E47" s="83">
        <v>33</v>
      </c>
      <c r="F47" s="100">
        <f t="shared" si="0"/>
        <v>1847</v>
      </c>
      <c r="G47" s="100">
        <v>1025</v>
      </c>
      <c r="H47" s="100">
        <v>822</v>
      </c>
      <c r="I47" s="87">
        <v>193</v>
      </c>
      <c r="J47" s="87">
        <v>245</v>
      </c>
      <c r="K47" s="87">
        <v>197</v>
      </c>
      <c r="L47" s="88">
        <v>136</v>
      </c>
      <c r="M47" s="92" t="s">
        <v>54</v>
      </c>
    </row>
    <row r="48" spans="1:13" ht="15" customHeight="1" x14ac:dyDescent="0.25">
      <c r="A48" s="90" t="s">
        <v>171</v>
      </c>
      <c r="B48" s="101">
        <v>2</v>
      </c>
      <c r="C48" s="87">
        <f t="shared" si="1"/>
        <v>9</v>
      </c>
      <c r="D48" s="83">
        <v>5</v>
      </c>
      <c r="E48" s="83">
        <v>4</v>
      </c>
      <c r="F48" s="100">
        <f t="shared" si="0"/>
        <v>100</v>
      </c>
      <c r="G48" s="100">
        <v>52</v>
      </c>
      <c r="H48" s="100">
        <v>48</v>
      </c>
      <c r="I48" s="87">
        <v>11</v>
      </c>
      <c r="J48" s="87">
        <v>20</v>
      </c>
      <c r="K48" s="103" t="s">
        <v>189</v>
      </c>
      <c r="L48" s="104" t="s">
        <v>189</v>
      </c>
      <c r="M48" s="92" t="s">
        <v>96</v>
      </c>
    </row>
    <row r="49" spans="1:13" ht="15" customHeight="1" x14ac:dyDescent="0.25">
      <c r="A49" s="90" t="s">
        <v>55</v>
      </c>
      <c r="B49" s="101">
        <v>3</v>
      </c>
      <c r="C49" s="87">
        <f t="shared" si="1"/>
        <v>18</v>
      </c>
      <c r="D49" s="83">
        <v>14</v>
      </c>
      <c r="E49" s="83">
        <v>4</v>
      </c>
      <c r="F49" s="100">
        <f t="shared" si="0"/>
        <v>230</v>
      </c>
      <c r="G49" s="100">
        <v>113</v>
      </c>
      <c r="H49" s="100">
        <v>117</v>
      </c>
      <c r="I49" s="87">
        <v>26</v>
      </c>
      <c r="J49" s="87">
        <v>33</v>
      </c>
      <c r="K49" s="87">
        <v>29</v>
      </c>
      <c r="L49" s="88">
        <v>20</v>
      </c>
      <c r="M49" s="92" t="s">
        <v>56</v>
      </c>
    </row>
    <row r="50" spans="1:13" ht="15" customHeight="1" x14ac:dyDescent="0.25">
      <c r="A50" s="90" t="s">
        <v>172</v>
      </c>
      <c r="B50" s="101">
        <v>7</v>
      </c>
      <c r="C50" s="87">
        <f t="shared" si="1"/>
        <v>30</v>
      </c>
      <c r="D50" s="83">
        <v>19</v>
      </c>
      <c r="E50" s="83">
        <v>11</v>
      </c>
      <c r="F50" s="100">
        <f t="shared" si="0"/>
        <v>249</v>
      </c>
      <c r="G50" s="100">
        <v>123</v>
      </c>
      <c r="H50" s="100">
        <v>126</v>
      </c>
      <c r="I50" s="87">
        <v>16</v>
      </c>
      <c r="J50" s="87">
        <v>28</v>
      </c>
      <c r="K50" s="87">
        <v>71</v>
      </c>
      <c r="L50" s="88">
        <v>42</v>
      </c>
      <c r="M50" s="92" t="s">
        <v>57</v>
      </c>
    </row>
    <row r="51" spans="1:13" ht="15" customHeight="1" x14ac:dyDescent="0.25">
      <c r="A51" s="90" t="s">
        <v>173</v>
      </c>
      <c r="B51" s="101">
        <v>4</v>
      </c>
      <c r="C51" s="87">
        <f t="shared" si="1"/>
        <v>19</v>
      </c>
      <c r="D51" s="83">
        <v>14</v>
      </c>
      <c r="E51" s="83">
        <v>5</v>
      </c>
      <c r="F51" s="100">
        <f t="shared" si="0"/>
        <v>281</v>
      </c>
      <c r="G51" s="100">
        <v>155</v>
      </c>
      <c r="H51" s="100">
        <v>126</v>
      </c>
      <c r="I51" s="87">
        <v>26</v>
      </c>
      <c r="J51" s="87">
        <v>31</v>
      </c>
      <c r="K51" s="87">
        <v>30</v>
      </c>
      <c r="L51" s="88">
        <v>15</v>
      </c>
      <c r="M51" s="92" t="s">
        <v>59</v>
      </c>
    </row>
    <row r="52" spans="1:13" ht="15" customHeight="1" x14ac:dyDescent="0.25">
      <c r="A52" s="90" t="s">
        <v>60</v>
      </c>
      <c r="B52" s="101">
        <v>1</v>
      </c>
      <c r="C52" s="87">
        <f t="shared" si="1"/>
        <v>9</v>
      </c>
      <c r="D52" s="83">
        <v>9</v>
      </c>
      <c r="E52" s="103" t="s">
        <v>189</v>
      </c>
      <c r="F52" s="100">
        <f t="shared" si="0"/>
        <v>83</v>
      </c>
      <c r="G52" s="100">
        <v>54</v>
      </c>
      <c r="H52" s="100">
        <v>29</v>
      </c>
      <c r="I52" s="87">
        <v>6</v>
      </c>
      <c r="J52" s="87">
        <v>5</v>
      </c>
      <c r="K52" s="87">
        <v>20</v>
      </c>
      <c r="L52" s="88">
        <v>14</v>
      </c>
      <c r="M52" s="92" t="s">
        <v>61</v>
      </c>
    </row>
    <row r="53" spans="1:13" ht="15" customHeight="1" x14ac:dyDescent="0.25">
      <c r="A53" s="90" t="s">
        <v>62</v>
      </c>
      <c r="B53" s="101">
        <v>6</v>
      </c>
      <c r="C53" s="87">
        <f t="shared" si="1"/>
        <v>30</v>
      </c>
      <c r="D53" s="83">
        <v>23</v>
      </c>
      <c r="E53" s="83">
        <v>7</v>
      </c>
      <c r="F53" s="100">
        <f t="shared" si="0"/>
        <v>420</v>
      </c>
      <c r="G53" s="100">
        <v>227</v>
      </c>
      <c r="H53" s="100">
        <v>193</v>
      </c>
      <c r="I53" s="87">
        <v>51</v>
      </c>
      <c r="J53" s="87">
        <v>44</v>
      </c>
      <c r="K53" s="87">
        <v>52</v>
      </c>
      <c r="L53" s="88">
        <v>39</v>
      </c>
      <c r="M53" s="92" t="s">
        <v>63</v>
      </c>
    </row>
    <row r="54" spans="1:13" ht="15" customHeight="1" x14ac:dyDescent="0.25">
      <c r="A54" s="90" t="s">
        <v>174</v>
      </c>
      <c r="B54" s="101">
        <v>52</v>
      </c>
      <c r="C54" s="87">
        <f t="shared" si="1"/>
        <v>337</v>
      </c>
      <c r="D54" s="83">
        <v>260</v>
      </c>
      <c r="E54" s="83">
        <v>77</v>
      </c>
      <c r="F54" s="100">
        <f t="shared" si="0"/>
        <v>5491</v>
      </c>
      <c r="G54" s="100">
        <v>3082</v>
      </c>
      <c r="H54" s="100">
        <v>2409</v>
      </c>
      <c r="I54" s="87">
        <v>645</v>
      </c>
      <c r="J54" s="87">
        <v>591</v>
      </c>
      <c r="K54" s="87">
        <v>553</v>
      </c>
      <c r="L54" s="88">
        <v>396</v>
      </c>
      <c r="M54" s="92" t="s">
        <v>175</v>
      </c>
    </row>
    <row r="55" spans="1:13" ht="15" customHeight="1" x14ac:dyDescent="0.25">
      <c r="A55" s="90" t="s">
        <v>64</v>
      </c>
      <c r="B55" s="101">
        <v>31</v>
      </c>
      <c r="C55" s="87">
        <f t="shared" si="1"/>
        <v>183</v>
      </c>
      <c r="D55" s="83">
        <v>141</v>
      </c>
      <c r="E55" s="83">
        <v>42</v>
      </c>
      <c r="F55" s="100">
        <f t="shared" si="0"/>
        <v>2891</v>
      </c>
      <c r="G55" s="100">
        <v>1569</v>
      </c>
      <c r="H55" s="100">
        <v>1322</v>
      </c>
      <c r="I55" s="87">
        <v>302</v>
      </c>
      <c r="J55" s="87">
        <v>353</v>
      </c>
      <c r="K55" s="87">
        <v>297</v>
      </c>
      <c r="L55" s="88">
        <v>196</v>
      </c>
      <c r="M55" s="92" t="s">
        <v>65</v>
      </c>
    </row>
    <row r="56" spans="1:13" ht="15" customHeight="1" x14ac:dyDescent="0.25">
      <c r="A56" s="90" t="s">
        <v>66</v>
      </c>
      <c r="B56" s="101">
        <v>10</v>
      </c>
      <c r="C56" s="87">
        <f t="shared" si="1"/>
        <v>40</v>
      </c>
      <c r="D56" s="83">
        <v>25</v>
      </c>
      <c r="E56" s="83">
        <v>15</v>
      </c>
      <c r="F56" s="100">
        <f t="shared" si="0"/>
        <v>444</v>
      </c>
      <c r="G56" s="100">
        <v>221</v>
      </c>
      <c r="H56" s="100">
        <v>223</v>
      </c>
      <c r="I56" s="87">
        <v>40</v>
      </c>
      <c r="J56" s="87">
        <v>66</v>
      </c>
      <c r="K56" s="87">
        <v>76</v>
      </c>
      <c r="L56" s="88">
        <v>48</v>
      </c>
      <c r="M56" s="92" t="s">
        <v>67</v>
      </c>
    </row>
    <row r="57" spans="1:13" ht="15" customHeight="1" x14ac:dyDescent="0.25">
      <c r="A57" s="90" t="s">
        <v>68</v>
      </c>
      <c r="B57" s="101">
        <v>5</v>
      </c>
      <c r="C57" s="87">
        <f t="shared" si="1"/>
        <v>42</v>
      </c>
      <c r="D57" s="83">
        <v>37</v>
      </c>
      <c r="E57" s="83">
        <v>5</v>
      </c>
      <c r="F57" s="100">
        <f t="shared" si="0"/>
        <v>843</v>
      </c>
      <c r="G57" s="100">
        <v>512</v>
      </c>
      <c r="H57" s="100">
        <v>331</v>
      </c>
      <c r="I57" s="87">
        <v>112</v>
      </c>
      <c r="J57" s="87">
        <v>83</v>
      </c>
      <c r="K57" s="87">
        <v>69</v>
      </c>
      <c r="L57" s="88">
        <v>52</v>
      </c>
      <c r="M57" s="92" t="s">
        <v>69</v>
      </c>
    </row>
    <row r="58" spans="1:13" ht="15" customHeight="1" x14ac:dyDescent="0.25">
      <c r="A58" s="90" t="s">
        <v>176</v>
      </c>
      <c r="B58" s="101">
        <v>7</v>
      </c>
      <c r="C58" s="87">
        <f t="shared" si="1"/>
        <v>30</v>
      </c>
      <c r="D58" s="83">
        <v>21</v>
      </c>
      <c r="E58" s="83">
        <v>9</v>
      </c>
      <c r="F58" s="100">
        <f t="shared" si="0"/>
        <v>405</v>
      </c>
      <c r="G58" s="100">
        <v>195</v>
      </c>
      <c r="H58" s="100">
        <v>210</v>
      </c>
      <c r="I58" s="87">
        <v>35</v>
      </c>
      <c r="J58" s="87">
        <v>46</v>
      </c>
      <c r="K58" s="87">
        <v>54</v>
      </c>
      <c r="L58" s="88">
        <v>35</v>
      </c>
      <c r="M58" s="92" t="s">
        <v>70</v>
      </c>
    </row>
    <row r="59" spans="1:13" ht="15" customHeight="1" x14ac:dyDescent="0.25">
      <c r="A59" s="90" t="s">
        <v>177</v>
      </c>
      <c r="B59" s="101">
        <v>19</v>
      </c>
      <c r="C59" s="87">
        <f t="shared" si="1"/>
        <v>95</v>
      </c>
      <c r="D59" s="83">
        <v>68</v>
      </c>
      <c r="E59" s="83">
        <v>27</v>
      </c>
      <c r="F59" s="100">
        <f t="shared" si="0"/>
        <v>1379</v>
      </c>
      <c r="G59" s="100">
        <v>743</v>
      </c>
      <c r="H59" s="100">
        <v>636</v>
      </c>
      <c r="I59" s="87">
        <v>160</v>
      </c>
      <c r="J59" s="87">
        <v>159</v>
      </c>
      <c r="K59" s="87">
        <v>137</v>
      </c>
      <c r="L59" s="88">
        <v>99</v>
      </c>
      <c r="M59" s="92" t="s">
        <v>72</v>
      </c>
    </row>
    <row r="60" spans="1:13" ht="15" customHeight="1" x14ac:dyDescent="0.25">
      <c r="A60" s="90" t="s">
        <v>178</v>
      </c>
      <c r="B60" s="101">
        <v>9</v>
      </c>
      <c r="C60" s="87">
        <f t="shared" si="1"/>
        <v>40</v>
      </c>
      <c r="D60" s="83">
        <v>31</v>
      </c>
      <c r="E60" s="83">
        <v>9</v>
      </c>
      <c r="F60" s="100">
        <f t="shared" si="0"/>
        <v>503</v>
      </c>
      <c r="G60" s="100">
        <v>294</v>
      </c>
      <c r="H60" s="100">
        <v>209</v>
      </c>
      <c r="I60" s="87">
        <v>47</v>
      </c>
      <c r="J60" s="87">
        <v>51</v>
      </c>
      <c r="K60" s="87">
        <v>68</v>
      </c>
      <c r="L60" s="88">
        <v>43</v>
      </c>
      <c r="M60" s="92" t="s">
        <v>73</v>
      </c>
    </row>
    <row r="61" spans="1:13" ht="15" customHeight="1" x14ac:dyDescent="0.25">
      <c r="A61" s="90" t="s">
        <v>179</v>
      </c>
      <c r="B61" s="101">
        <v>10</v>
      </c>
      <c r="C61" s="87">
        <f t="shared" si="1"/>
        <v>35</v>
      </c>
      <c r="D61" s="83">
        <v>19</v>
      </c>
      <c r="E61" s="83">
        <v>16</v>
      </c>
      <c r="F61" s="100">
        <f t="shared" si="0"/>
        <v>456</v>
      </c>
      <c r="G61" s="100">
        <v>266</v>
      </c>
      <c r="H61" s="100">
        <v>190</v>
      </c>
      <c r="I61" s="87">
        <v>53</v>
      </c>
      <c r="J61" s="87">
        <v>49</v>
      </c>
      <c r="K61" s="87">
        <v>53</v>
      </c>
      <c r="L61" s="88">
        <v>30</v>
      </c>
      <c r="M61" s="92" t="s">
        <v>180</v>
      </c>
    </row>
    <row r="62" spans="1:13" ht="15" customHeight="1" x14ac:dyDescent="0.25">
      <c r="A62" s="90" t="s">
        <v>181</v>
      </c>
      <c r="B62" s="101">
        <v>30</v>
      </c>
      <c r="C62" s="87">
        <f t="shared" si="1"/>
        <v>200</v>
      </c>
      <c r="D62" s="83">
        <v>165</v>
      </c>
      <c r="E62" s="83">
        <v>35</v>
      </c>
      <c r="F62" s="100">
        <f t="shared" si="0"/>
        <v>3332</v>
      </c>
      <c r="G62" s="100">
        <v>1869</v>
      </c>
      <c r="H62" s="100">
        <v>1463</v>
      </c>
      <c r="I62" s="87">
        <v>401</v>
      </c>
      <c r="J62" s="87">
        <v>364</v>
      </c>
      <c r="K62" s="87">
        <v>305</v>
      </c>
      <c r="L62" s="88">
        <v>204</v>
      </c>
      <c r="M62" s="92" t="s">
        <v>74</v>
      </c>
    </row>
    <row r="63" spans="1:13" ht="15" customHeight="1" x14ac:dyDescent="0.25">
      <c r="A63" s="90" t="s">
        <v>182</v>
      </c>
      <c r="B63" s="101">
        <v>8</v>
      </c>
      <c r="C63" s="87">
        <f t="shared" si="1"/>
        <v>117</v>
      </c>
      <c r="D63" s="83">
        <v>106</v>
      </c>
      <c r="E63" s="83">
        <v>11</v>
      </c>
      <c r="F63" s="100">
        <f t="shared" si="0"/>
        <v>2582</v>
      </c>
      <c r="G63" s="100">
        <v>1396</v>
      </c>
      <c r="H63" s="100">
        <v>1186</v>
      </c>
      <c r="I63" s="87">
        <v>259</v>
      </c>
      <c r="J63" s="87">
        <v>295</v>
      </c>
      <c r="K63" s="87">
        <v>176</v>
      </c>
      <c r="L63" s="88">
        <v>135</v>
      </c>
      <c r="M63" s="92" t="s">
        <v>183</v>
      </c>
    </row>
    <row r="64" spans="1:13" ht="15" customHeight="1" x14ac:dyDescent="0.25">
      <c r="A64" s="90" t="s">
        <v>184</v>
      </c>
      <c r="B64" s="101">
        <v>15</v>
      </c>
      <c r="C64" s="87">
        <f t="shared" si="1"/>
        <v>75</v>
      </c>
      <c r="D64" s="83">
        <v>51</v>
      </c>
      <c r="E64" s="83">
        <v>24</v>
      </c>
      <c r="F64" s="100">
        <f t="shared" si="0"/>
        <v>1117</v>
      </c>
      <c r="G64" s="100">
        <v>601</v>
      </c>
      <c r="H64" s="100">
        <v>516</v>
      </c>
      <c r="I64" s="87">
        <v>103</v>
      </c>
      <c r="J64" s="87">
        <v>152</v>
      </c>
      <c r="K64" s="87">
        <v>117</v>
      </c>
      <c r="L64" s="88">
        <v>78</v>
      </c>
      <c r="M64" s="92" t="s">
        <v>76</v>
      </c>
    </row>
    <row r="65" spans="1:13" ht="15" customHeight="1" x14ac:dyDescent="0.25">
      <c r="A65" s="90" t="s">
        <v>77</v>
      </c>
      <c r="B65" s="101">
        <v>8</v>
      </c>
      <c r="C65" s="87">
        <f t="shared" si="1"/>
        <v>67</v>
      </c>
      <c r="D65" s="83">
        <v>58</v>
      </c>
      <c r="E65" s="83">
        <v>9</v>
      </c>
      <c r="F65" s="100">
        <f t="shared" si="0"/>
        <v>1270</v>
      </c>
      <c r="G65" s="100">
        <v>685</v>
      </c>
      <c r="H65" s="100">
        <v>585</v>
      </c>
      <c r="I65" s="87">
        <v>136</v>
      </c>
      <c r="J65" s="87">
        <v>141</v>
      </c>
      <c r="K65" s="87">
        <v>103</v>
      </c>
      <c r="L65" s="88">
        <v>60</v>
      </c>
      <c r="M65" s="92" t="s">
        <v>78</v>
      </c>
    </row>
    <row r="66" spans="1:13" ht="15" customHeight="1" x14ac:dyDescent="0.25">
      <c r="A66" s="90" t="s">
        <v>79</v>
      </c>
      <c r="B66" s="101">
        <v>1</v>
      </c>
      <c r="C66" s="87">
        <f t="shared" si="1"/>
        <v>11</v>
      </c>
      <c r="D66" s="83">
        <v>11</v>
      </c>
      <c r="E66" s="103" t="s">
        <v>189</v>
      </c>
      <c r="F66" s="100">
        <f t="shared" si="0"/>
        <v>206</v>
      </c>
      <c r="G66" s="100">
        <v>117</v>
      </c>
      <c r="H66" s="100">
        <v>89</v>
      </c>
      <c r="I66" s="87">
        <v>37</v>
      </c>
      <c r="J66" s="87">
        <v>18</v>
      </c>
      <c r="K66" s="87">
        <v>25</v>
      </c>
      <c r="L66" s="88">
        <v>14</v>
      </c>
      <c r="M66" s="92" t="s">
        <v>80</v>
      </c>
    </row>
    <row r="67" spans="1:13" ht="15" customHeight="1" x14ac:dyDescent="0.25">
      <c r="A67" s="90" t="s">
        <v>185</v>
      </c>
      <c r="B67" s="101">
        <v>4</v>
      </c>
      <c r="C67" s="87">
        <f t="shared" si="1"/>
        <v>23</v>
      </c>
      <c r="D67" s="83">
        <v>19</v>
      </c>
      <c r="E67" s="83">
        <v>4</v>
      </c>
      <c r="F67" s="100">
        <f t="shared" si="0"/>
        <v>309</v>
      </c>
      <c r="G67" s="100">
        <v>170</v>
      </c>
      <c r="H67" s="100">
        <v>139</v>
      </c>
      <c r="I67" s="87">
        <v>20</v>
      </c>
      <c r="J67" s="87">
        <v>36</v>
      </c>
      <c r="K67" s="87">
        <v>38</v>
      </c>
      <c r="L67" s="88">
        <v>22</v>
      </c>
      <c r="M67" s="92" t="s">
        <v>81</v>
      </c>
    </row>
    <row r="68" spans="1:13" ht="15" customHeight="1" x14ac:dyDescent="0.25">
      <c r="A68" s="90" t="s">
        <v>82</v>
      </c>
      <c r="B68" s="101">
        <v>15</v>
      </c>
      <c r="C68" s="87">
        <f t="shared" si="1"/>
        <v>76</v>
      </c>
      <c r="D68" s="83">
        <v>58</v>
      </c>
      <c r="E68" s="83">
        <v>18</v>
      </c>
      <c r="F68" s="100">
        <f t="shared" si="0"/>
        <v>1257</v>
      </c>
      <c r="G68" s="100">
        <v>668</v>
      </c>
      <c r="H68" s="100">
        <v>589</v>
      </c>
      <c r="I68" s="87">
        <v>156</v>
      </c>
      <c r="J68" s="87">
        <v>142</v>
      </c>
      <c r="K68" s="87">
        <v>121</v>
      </c>
      <c r="L68" s="88">
        <v>85</v>
      </c>
      <c r="M68" s="92" t="s">
        <v>83</v>
      </c>
    </row>
    <row r="69" spans="1:13" ht="15" customHeight="1" x14ac:dyDescent="0.25">
      <c r="A69" s="90" t="s">
        <v>186</v>
      </c>
      <c r="B69" s="101">
        <v>10</v>
      </c>
      <c r="C69" s="87">
        <f t="shared" si="1"/>
        <v>62</v>
      </c>
      <c r="D69" s="83">
        <v>51</v>
      </c>
      <c r="E69" s="83">
        <v>11</v>
      </c>
      <c r="F69" s="100">
        <f t="shared" si="0"/>
        <v>1073</v>
      </c>
      <c r="G69" s="100">
        <v>566</v>
      </c>
      <c r="H69" s="100">
        <v>507</v>
      </c>
      <c r="I69" s="87">
        <v>105</v>
      </c>
      <c r="J69" s="87">
        <v>127</v>
      </c>
      <c r="K69" s="87">
        <v>110</v>
      </c>
      <c r="L69" s="88">
        <v>58</v>
      </c>
      <c r="M69" s="92" t="s">
        <v>84</v>
      </c>
    </row>
    <row r="70" spans="1:13" ht="15" customHeight="1" x14ac:dyDescent="0.25">
      <c r="A70" s="90" t="s">
        <v>187</v>
      </c>
      <c r="B70" s="105">
        <v>4</v>
      </c>
      <c r="C70" s="87">
        <f t="shared" si="1"/>
        <v>33</v>
      </c>
      <c r="D70" s="89">
        <v>30</v>
      </c>
      <c r="E70" s="89">
        <v>3</v>
      </c>
      <c r="F70" s="100">
        <f t="shared" si="0"/>
        <v>487</v>
      </c>
      <c r="G70" s="89">
        <v>255</v>
      </c>
      <c r="H70" s="89">
        <v>232</v>
      </c>
      <c r="I70" s="89">
        <v>59</v>
      </c>
      <c r="J70" s="89">
        <v>46</v>
      </c>
      <c r="K70" s="89">
        <v>45</v>
      </c>
      <c r="L70" s="106">
        <v>28</v>
      </c>
      <c r="M70" s="92" t="s">
        <v>85</v>
      </c>
    </row>
    <row r="71" spans="1:13" ht="15" customHeight="1" x14ac:dyDescent="0.25">
      <c r="A71" s="90" t="s">
        <v>188</v>
      </c>
      <c r="B71" s="99">
        <v>6</v>
      </c>
      <c r="C71" s="87">
        <f t="shared" si="1"/>
        <v>51</v>
      </c>
      <c r="D71" s="83">
        <v>43</v>
      </c>
      <c r="E71" s="83">
        <v>8</v>
      </c>
      <c r="F71" s="100">
        <f>SUM(G71,H71)</f>
        <v>849</v>
      </c>
      <c r="G71" s="83">
        <v>437</v>
      </c>
      <c r="H71" s="83">
        <v>412</v>
      </c>
      <c r="I71" s="83">
        <v>92</v>
      </c>
      <c r="J71" s="83">
        <v>108</v>
      </c>
      <c r="K71" s="83">
        <v>71</v>
      </c>
      <c r="L71" s="107">
        <v>46</v>
      </c>
      <c r="M71" s="92" t="s">
        <v>86</v>
      </c>
    </row>
    <row r="72" spans="1:13" ht="15" customHeight="1" x14ac:dyDescent="0.25">
      <c r="A72" s="24"/>
      <c r="B72" s="27"/>
      <c r="K72" s="20"/>
      <c r="L72" s="28"/>
    </row>
    <row r="73" spans="1:13" ht="15" customHeight="1" x14ac:dyDescent="0.25">
      <c r="A73" s="24"/>
      <c r="K73" s="20"/>
      <c r="L73" s="28"/>
    </row>
    <row r="74" spans="1:13" ht="15" customHeight="1" x14ac:dyDescent="0.25">
      <c r="A74" s="24"/>
      <c r="K74" s="20"/>
      <c r="L74" s="28"/>
    </row>
    <row r="75" spans="1:13" ht="15" customHeight="1" x14ac:dyDescent="0.25">
      <c r="A75" s="24"/>
      <c r="K75" s="20"/>
      <c r="L75" s="28"/>
    </row>
    <row r="76" spans="1:13" ht="15" customHeight="1" x14ac:dyDescent="0.25">
      <c r="A76" s="24"/>
      <c r="K76" s="20"/>
      <c r="L76" s="28"/>
    </row>
    <row r="77" spans="1:13" ht="15" customHeight="1" x14ac:dyDescent="0.25">
      <c r="A77" s="24"/>
      <c r="K77" s="20"/>
      <c r="L77" s="28"/>
    </row>
    <row r="78" spans="1:13" ht="15" customHeight="1" x14ac:dyDescent="0.25">
      <c r="A78" s="24"/>
      <c r="K78" s="20"/>
      <c r="L78" s="28"/>
    </row>
    <row r="79" spans="1:13" ht="15" customHeight="1" x14ac:dyDescent="0.25">
      <c r="A79" s="24"/>
      <c r="K79" s="20"/>
      <c r="L79" s="28"/>
    </row>
    <row r="80" spans="1:13" ht="15" customHeight="1" x14ac:dyDescent="0.25">
      <c r="A80" s="24"/>
      <c r="K80" s="20"/>
      <c r="L80" s="28"/>
    </row>
  </sheetData>
  <mergeCells count="13">
    <mergeCell ref="B3:B5"/>
    <mergeCell ref="C3:E3"/>
    <mergeCell ref="F3:J3"/>
    <mergeCell ref="E4:E5"/>
    <mergeCell ref="F4:F5"/>
    <mergeCell ref="H4:H5"/>
    <mergeCell ref="I4:J4"/>
    <mergeCell ref="K3:L3"/>
    <mergeCell ref="C4:C5"/>
    <mergeCell ref="D4:D5"/>
    <mergeCell ref="G4:G5"/>
    <mergeCell ref="K4:K5"/>
    <mergeCell ref="L4:L5"/>
  </mergeCells>
  <phoneticPr fontId="20" type="noConversion"/>
  <printOptions horizontalCentered="1"/>
  <pageMargins left="0.31496062992125984" right="0.31496062992125984" top="0.51181102362204722" bottom="0.51181102362204722" header="0.31496062992125984" footer="0.31496062992125984"/>
  <pageSetup paperSize="9" scale="99" orientation="landscape" r:id="rId1"/>
  <headerFooter alignWithMargins="0"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OSPocetak16-17_Tab1</vt:lpstr>
      <vt:lpstr>OsPocetak16-17_Tab2</vt:lpstr>
      <vt:lpstr>OSPocetak16-17_Tab3</vt:lpstr>
      <vt:lpstr>OSPocetak16-17_Tab4</vt:lpstr>
      <vt:lpstr>'OSPocetak16-17_Tab4'!_GoBack</vt:lpstr>
      <vt:lpstr>'OSPocetak16-17_Tab1'!Print_Area</vt:lpstr>
      <vt:lpstr>'OSPocetak16-17_Tab3'!Print_Area</vt:lpstr>
      <vt:lpstr>'OSPocetak16-17_Tab4'!Print_Area</vt:lpstr>
      <vt:lpstr>'OSPocetak16-17_Tab4'!Print_Titles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cekone</dc:creator>
  <cp:lastModifiedBy>Vladan Sibinovic</cp:lastModifiedBy>
  <cp:lastPrinted>2017-03-24T08:42:36Z</cp:lastPrinted>
  <dcterms:created xsi:type="dcterms:W3CDTF">2010-04-15T09:23:38Z</dcterms:created>
  <dcterms:modified xsi:type="dcterms:W3CDTF">2017-04-07T07:26:21Z</dcterms:modified>
</cp:coreProperties>
</file>