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31 Pravosudje ODOBRENO\"/>
    </mc:Choice>
  </mc:AlternateContent>
  <bookViews>
    <workbookView xWindow="0" yWindow="0" windowWidth="28800" windowHeight="11175" tabRatio="896"/>
  </bookViews>
  <sheets>
    <sheet name="Листа табела" sheetId="1" r:id="rId1"/>
    <sheet name="31.1." sheetId="2" r:id="rId2"/>
    <sheet name="31.2." sheetId="3" r:id="rId3"/>
    <sheet name="31.3." sheetId="4" r:id="rId4"/>
    <sheet name="Sheet1" sheetId="14" state="hidden" r:id="rId5"/>
    <sheet name="31.4." sheetId="5" r:id="rId6"/>
    <sheet name="31.5." sheetId="6" r:id="rId7"/>
    <sheet name="31.6." sheetId="7" r:id="rId8"/>
    <sheet name="31.7." sheetId="8" r:id="rId9"/>
    <sheet name="31.8." sheetId="9" r:id="rId10"/>
    <sheet name="31.9." sheetId="10" r:id="rId11"/>
    <sheet name="Sheet2" sheetId="15" state="hidden" r:id="rId12"/>
    <sheet name="31.10." sheetId="11" r:id="rId13"/>
    <sheet name="31.11." sheetId="12" r:id="rId14"/>
    <sheet name="31.12." sheetId="13" r:id="rId15"/>
  </sheets>
  <definedNames>
    <definedName name="Lista_tabela">'Листа табела'!$A$1</definedName>
  </definedNames>
  <calcPr calcId="162913"/>
  <customWorkbookViews>
    <customWorkbookView name="Александра Зец - Personal View" guid="{938D1938-C9DD-46BC-A1FD-EEA4172EAD0E}" mergeInterval="0" personalView="1" maximized="1" xWindow="-8" yWindow="-8" windowWidth="1936" windowHeight="1056" tabRatio="896" activeSheetId="13"/>
    <customWorkbookView name="РЗС РС - Personal View" guid="{8639804C-0BD3-41BA-A0EF-DBB789BB87CF}" mergeInterval="0" personalView="1" maximized="1" xWindow="-8" yWindow="-8" windowWidth="1936" windowHeight="1056" tabRatio="896" activeSheetId="1"/>
    <customWorkbookView name="RZS RS - Personal View" guid="{9CB224AA-0FCA-4DB3-B56E-633E6E9826FD}" mergeInterval="0" personalView="1" maximized="1" xWindow="-8" yWindow="-8" windowWidth="1936" windowHeight="1056" tabRatio="599" activeSheetId="1"/>
    <customWorkbookView name="RSIS - Personal View" guid="{7E5D453E-294C-467D-83A3-1E96DDD251FA}" mergeInterval="0" personalView="1" maximized="1" xWindow="1" yWindow="1" windowWidth="1916" windowHeight="827" tabRatio="896" activeSheetId="1"/>
    <customWorkbookView name="vilipicva - Personal View" guid="{7B39D897-244E-4CDA-91C8-AC2ECB63CCE8}" mergeInterval="0" personalView="1" maximized="1" xWindow="1" yWindow="1" windowWidth="1264" windowHeight="731" tabRatio="896" activeSheetId="2"/>
    <customWorkbookView name="zecal - Personal View" guid="{4C0B99B8-D454-4871-905B-28EA60F734CF}" mergeInterval="0" personalView="1" maximized="1" xWindow="1" yWindow="1" windowWidth="1902" windowHeight="782" tabRatio="730" activeSheetId="1"/>
    <customWorkbookView name="Vanja Vilipic - Personal View" guid="{404409D3-DD13-420A-819D-270847518D62}" mergeInterval="0" personalView="1" maximized="1" windowWidth="1916" windowHeight="775" tabRatio="896" activeSheetId="13"/>
    <customWorkbookView name="Jelena Aleksic - Personal View" guid="{7405AED4-D6E5-475C-9E96-9FD56B2FD0ED}" mergeInterval="0" personalView="1" maximized="1" xWindow="-8" yWindow="-8" windowWidth="1936" windowHeight="1056" tabRatio="896" activeSheetId="13"/>
  </customWorkbookViews>
</workbook>
</file>

<file path=xl/calcChain.xml><?xml version="1.0" encoding="utf-8"?>
<calcChain xmlns="http://schemas.openxmlformats.org/spreadsheetml/2006/main">
  <c r="M12" i="4" l="1"/>
  <c r="L11" i="3" l="1"/>
  <c r="L10" i="3"/>
  <c r="J11" i="3" l="1"/>
  <c r="J10" i="3"/>
  <c r="A13" i="1" l="1"/>
  <c r="A12" i="1"/>
  <c r="A11" i="1"/>
  <c r="A10" i="1"/>
  <c r="A9" i="1"/>
  <c r="A8" i="1"/>
  <c r="A7" i="1"/>
  <c r="A6" i="1"/>
  <c r="A5" i="1"/>
  <c r="A4" i="1"/>
  <c r="A3" i="1"/>
  <c r="A2" i="1"/>
  <c r="I12" i="4" l="1"/>
  <c r="I11" i="4"/>
  <c r="F10" i="2" l="1"/>
  <c r="F11" i="2"/>
  <c r="F12" i="2"/>
  <c r="H12" i="4" l="1"/>
  <c r="H11" i="4"/>
  <c r="H10" i="4" l="1"/>
</calcChain>
</file>

<file path=xl/sharedStrings.xml><?xml version="1.0" encoding="utf-8"?>
<sst xmlns="http://schemas.openxmlformats.org/spreadsheetml/2006/main" count="679" uniqueCount="133">
  <si>
    <t>УКУПНО</t>
  </si>
  <si>
    <t xml:space="preserve">Кривична дјела против                                                                  </t>
  </si>
  <si>
    <t xml:space="preserve">Жене </t>
  </si>
  <si>
    <t xml:space="preserve">жене </t>
  </si>
  <si>
    <t xml:space="preserve">жене  </t>
  </si>
  <si>
    <t>свега</t>
  </si>
  <si>
    <t xml:space="preserve">свега </t>
  </si>
  <si>
    <t>Укупно</t>
  </si>
  <si>
    <t>Судије</t>
  </si>
  <si>
    <t>жене</t>
  </si>
  <si>
    <t>Врховни суд</t>
  </si>
  <si>
    <t>Окружни судови</t>
  </si>
  <si>
    <t>Основни судови</t>
  </si>
  <si>
    <t>мушкарци</t>
  </si>
  <si>
    <t>Виши привредни суд</t>
  </si>
  <si>
    <t>Окружни привредни судови</t>
  </si>
  <si>
    <t>Тужиоци</t>
  </si>
  <si>
    <t xml:space="preserve">свега          </t>
  </si>
  <si>
    <t xml:space="preserve">неспровођење истраге      </t>
  </si>
  <si>
    <t xml:space="preserve">обустављена истрага </t>
  </si>
  <si>
    <t xml:space="preserve">кривично гоњење уступљено другој држави </t>
  </si>
  <si>
    <t xml:space="preserve">Затвор     </t>
  </si>
  <si>
    <r>
      <t xml:space="preserve">Новчана казна   </t>
    </r>
    <r>
      <rPr>
        <i/>
        <sz val="8"/>
        <color indexed="8"/>
        <rFont val="Tahoma"/>
        <family val="2"/>
      </rPr>
      <t/>
    </r>
  </si>
  <si>
    <t xml:space="preserve">свега    </t>
  </si>
  <si>
    <t xml:space="preserve">Условна осуда       </t>
  </si>
  <si>
    <t xml:space="preserve">Судска опомена </t>
  </si>
  <si>
    <t xml:space="preserve">Проглашено кривим а ослобођено од казне </t>
  </si>
  <si>
    <t xml:space="preserve">појачаног надзора </t>
  </si>
  <si>
    <t xml:space="preserve">свега                                   </t>
  </si>
  <si>
    <t xml:space="preserve">Врста одлуке                                                                                             </t>
  </si>
  <si>
    <t xml:space="preserve">Кривична дјела против                                                                 </t>
  </si>
  <si>
    <t xml:space="preserve">Врста одлуке                                                       </t>
  </si>
  <si>
    <t xml:space="preserve">упозорења и усмјеравања </t>
  </si>
  <si>
    <r>
      <t>заводске мјере</t>
    </r>
    <r>
      <rPr>
        <i/>
        <sz val="9"/>
        <rFont val="Arial"/>
        <family val="2"/>
      </rPr>
      <t xml:space="preserve"> </t>
    </r>
  </si>
  <si>
    <r>
      <t xml:space="preserve">Васпитне мјерe                                   </t>
    </r>
    <r>
      <rPr>
        <i/>
        <sz val="9"/>
        <color indexed="8"/>
        <rFont val="Arial"/>
        <family val="2"/>
      </rPr>
      <t xml:space="preserve"> </t>
    </r>
  </si>
  <si>
    <t xml:space="preserve">Малољетнички затвор    </t>
  </si>
  <si>
    <t>до 6 мјесеци</t>
  </si>
  <si>
    <t xml:space="preserve">Извор: Министарство правде </t>
  </si>
  <si>
    <t>Кривичне пријаве - укупно</t>
  </si>
  <si>
    <t>Учинилац непознат</t>
  </si>
  <si>
    <t>Остала кривична дјела из посебних закона (ван КЗРС)</t>
  </si>
  <si>
    <t>Оптужења - укупно</t>
  </si>
  <si>
    <t>Жене</t>
  </si>
  <si>
    <r>
      <t xml:space="preserve">Проглашен кривим </t>
    </r>
    <r>
      <rPr>
        <i/>
        <sz val="8"/>
        <color indexed="8"/>
        <rFont val="Tahoma"/>
        <family val="2"/>
      </rPr>
      <t/>
    </r>
  </si>
  <si>
    <t>Осуде - укупно</t>
  </si>
  <si>
    <t>Навршене године старости</t>
  </si>
  <si>
    <t xml:space="preserve">Учинилац познат   </t>
  </si>
  <si>
    <t xml:space="preserve">Живота и тијела </t>
  </si>
  <si>
    <t>Слобода и права грађана</t>
  </si>
  <si>
    <t xml:space="preserve">Изборних права </t>
  </si>
  <si>
    <t xml:space="preserve">Полног интегритета </t>
  </si>
  <si>
    <t>Брака и породице</t>
  </si>
  <si>
    <t>Здравља људи</t>
  </si>
  <si>
    <t>Имовине</t>
  </si>
  <si>
    <t xml:space="preserve">Привреде и платног промета </t>
  </si>
  <si>
    <t>Безбједности рачунарских података</t>
  </si>
  <si>
    <t>Службене дужности</t>
  </si>
  <si>
    <t>Правосуђа</t>
  </si>
  <si>
    <t>Правног саобраћаја</t>
  </si>
  <si>
    <t>Јавног реда и мира</t>
  </si>
  <si>
    <t>Опште сигурности људи и имовине</t>
  </si>
  <si>
    <t>Безбједности јавног саобраћаја</t>
  </si>
  <si>
    <t>Животне средине</t>
  </si>
  <si>
    <t>Кривична дјела против</t>
  </si>
  <si>
    <t xml:space="preserve">Кривична дјела против </t>
  </si>
  <si>
    <t>14 година</t>
  </si>
  <si>
    <t>15 година</t>
  </si>
  <si>
    <t>16 година</t>
  </si>
  <si>
    <t xml:space="preserve">свега  </t>
  </si>
  <si>
    <t>17 година</t>
  </si>
  <si>
    <t>Број тужилаштава</t>
  </si>
  <si>
    <t>21–24</t>
  </si>
  <si>
    <t>25–29</t>
  </si>
  <si>
    <t>30–39</t>
  </si>
  <si>
    <t>40–49</t>
  </si>
  <si>
    <t xml:space="preserve">50–59 </t>
  </si>
  <si>
    <t xml:space="preserve">припремни поступак није покренут </t>
  </si>
  <si>
    <t xml:space="preserve">припремни поступак обустављен </t>
  </si>
  <si>
    <t xml:space="preserve">изречена кривична санкција </t>
  </si>
  <si>
    <t xml:space="preserve">обустављен поступак према малољетнику </t>
  </si>
  <si>
    <t xml:space="preserve">УКУПНО </t>
  </si>
  <si>
    <t>Листа табела</t>
  </si>
  <si>
    <t xml:space="preserve">Није проглашен кривим                                    </t>
  </si>
  <si>
    <t xml:space="preserve">обустављен поступак </t>
  </si>
  <si>
    <t xml:space="preserve">ослобођен од оптужбе </t>
  </si>
  <si>
    <t xml:space="preserve">оптужба одбијена </t>
  </si>
  <si>
    <t>60 и више</t>
  </si>
  <si>
    <t>Број судова</t>
  </si>
  <si>
    <t>изречена васпитна препорука</t>
  </si>
  <si>
    <t>изречена мјера безбједности уз васпитну мјеру или казну</t>
  </si>
  <si>
    <t>мушки</t>
  </si>
  <si>
    <t>женски</t>
  </si>
  <si>
    <t xml:space="preserve">Кривично гоњење уступљено другој држави </t>
  </si>
  <si>
    <r>
      <t xml:space="preserve">1) </t>
    </r>
    <r>
      <rPr>
        <sz val="9"/>
        <color indexed="8"/>
        <rFont val="Arial"/>
        <family val="2"/>
      </rPr>
      <t>Податак је непотпун због некомплетности извјештаја за мај 2014. године за одређена подручја. Један дио предмета обрађених у том мјесецу уништен је у поплавама које су задесиле Републику Српску.</t>
    </r>
  </si>
  <si>
    <t>18 и више година</t>
  </si>
  <si>
    <t xml:space="preserve">поднијет пријeдлог за изрицање кривичне санкције </t>
  </si>
  <si>
    <t>-</t>
  </si>
  <si>
    <r>
      <t>Специјално тужилаштво</t>
    </r>
    <r>
      <rPr>
        <vertAlign val="superscript"/>
        <sz val="9"/>
        <color rgb="FF000000"/>
        <rFont val="Arial"/>
        <family val="2"/>
      </rPr>
      <t>1)</t>
    </r>
  </si>
  <si>
    <t>Републичко јавно тужилаштво</t>
  </si>
  <si>
    <t>Окружна јавна тужилаштва</t>
  </si>
  <si>
    <r>
      <t>18</t>
    </r>
    <r>
      <rPr>
        <sz val="9"/>
        <color indexed="8"/>
        <rFont val="Arial"/>
        <family val="2"/>
      </rPr>
      <t>–20</t>
    </r>
  </si>
  <si>
    <r>
      <t xml:space="preserve">1) </t>
    </r>
    <r>
      <rPr>
        <sz val="9"/>
        <color theme="1"/>
        <rFont val="Arial"/>
        <family val="2"/>
      </rPr>
      <t xml:space="preserve">Ступањем на снагу 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01.07.2016. године Закона о сузбијању корупције, организованог и најтежих облика привредног криминала ("Службени гласник РС", број 39/16) престало је са радом Посебно тужилаштво за организовани и најтеже облике привредног криминала - Специјално тужилаштво, а основано је Посебно одјељење за сузбијање корупције организованог и најтежих облика привредног криминала у оквиру Републичког јавног тужилаштва. </t>
    </r>
  </si>
  <si>
    <t>Сексуалног злостављања и искориштавања дјетета</t>
  </si>
  <si>
    <t>преко 5 година</t>
  </si>
  <si>
    <t>преко 2 до 5 година</t>
  </si>
  <si>
    <t>преко 6 мјесеци до 2    године</t>
  </si>
  <si>
    <t xml:space="preserve">подигнута оптужница </t>
  </si>
  <si>
    <t>Права по основу рада</t>
  </si>
  <si>
    <t>Органа Републике Српске</t>
  </si>
  <si>
    <t>31. Правосуђе</t>
  </si>
  <si>
    <t>31.1. Судови опште надлежности</t>
  </si>
  <si>
    <t>31.2. Судови посебне надлежности</t>
  </si>
  <si>
    <t>31.3. Тужилаштва и тужиоци</t>
  </si>
  <si>
    <t>31.4. Пунољетни и малољетни учиниоци кривичних дјела – пријављени, оптужени и осуђени</t>
  </si>
  <si>
    <t>Тероризма</t>
  </si>
  <si>
    <r>
      <rPr>
        <vertAlign val="superscript"/>
        <sz val="9"/>
        <color theme="1"/>
        <rFont val="Arial"/>
        <family val="2"/>
      </rPr>
      <t xml:space="preserve">2) </t>
    </r>
    <r>
      <rPr>
        <sz val="9"/>
        <color theme="1"/>
        <rFont val="Arial"/>
        <family val="2"/>
      </rPr>
      <t>Број ријешених предмета у 2020. години знатно је мањи због примјене мјера за сузбијање пандемије болести узроковане вирусом короне.</t>
    </r>
  </si>
  <si>
    <t xml:space="preserve">Малољетни учиниоци </t>
  </si>
  <si>
    <t xml:space="preserve">Уставног уређења и безбједности Републике </t>
  </si>
  <si>
    <t>Оптужница повучена</t>
  </si>
  <si>
    <t xml:space="preserve">31.5. Пунољетни пријављени учиниоци кривичних дјела према врсти кривичног дјела и врсти одлуке тужилаштва, 2024. </t>
  </si>
  <si>
    <t xml:space="preserve">31.6. Пунољетни оптужени учиниоци кривичних дјела према врсти кривичног дјела и врсти одлуке суда, 2024. </t>
  </si>
  <si>
    <t xml:space="preserve">31.7. Пунољетни осуђени учиниоци кривичних дјела према врсти кривичног дјела и изреченим санкцијама, 2024. </t>
  </si>
  <si>
    <t>31.8. Пунољетни осуђени учиниоци кривичних дјела према врсти кривичног дјела и старости, 2024.</t>
  </si>
  <si>
    <t>31.9. Малољетни пријављени учиниоци кривичних дјела према врсти кривичног дјела, старости и полу, 2024.</t>
  </si>
  <si>
    <t xml:space="preserve">31.10. Малољетни пријављени учиниоци кривичних дјела према врсти кривичног дјела и врсти одлуке тужилаштва, 2024. </t>
  </si>
  <si>
    <t xml:space="preserve">31.11. Малољетни оптужени учиниоци кривичних дјела према врсти кривичног дјела и врсти одлуке суда, 2024. </t>
  </si>
  <si>
    <t>31.12. Малољетни осуђени учиниоци кривичних дјела према врсти кривичног дјела и изреченој кривичној санкцији, 2024.</t>
  </si>
  <si>
    <r>
      <t>2014</t>
    </r>
    <r>
      <rPr>
        <vertAlign val="superscript"/>
        <sz val="9"/>
        <color rgb="FF000000"/>
        <rFont val="Arial"/>
        <family val="2"/>
      </rPr>
      <t>1)</t>
    </r>
  </si>
  <si>
    <r>
      <t>2020</t>
    </r>
    <r>
      <rPr>
        <vertAlign val="superscript"/>
        <sz val="9"/>
        <color rgb="FF000000"/>
        <rFont val="Arial"/>
        <family val="2"/>
      </rPr>
      <t>2)</t>
    </r>
  </si>
  <si>
    <t xml:space="preserve">Пунољетни учиниоци </t>
  </si>
  <si>
    <t>пријављени</t>
  </si>
  <si>
    <t>оптужени</t>
  </si>
  <si>
    <t>осуђени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</si>
</sst>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indexed="8"/>
      <name val="Tahoma"/>
      <family val="2"/>
    </font>
    <font>
      <sz val="9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18"/>
      <name val="Calibri"/>
      <family val="2"/>
      <scheme val="minor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hadow/>
      <sz val="9"/>
      <color rgb="FF000000"/>
      <name val="Arial"/>
      <family val="2"/>
    </font>
    <font>
      <shadow/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b/>
      <u/>
      <sz val="9"/>
      <color indexed="12"/>
      <name val="Arial"/>
      <family val="2"/>
    </font>
    <font>
      <i/>
      <sz val="9"/>
      <color theme="1"/>
      <name val="Arial"/>
      <family val="2"/>
    </font>
    <font>
      <i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</cellStyleXfs>
  <cellXfs count="170">
    <xf numFmtId="0" fontId="0" fillId="0" borderId="0" xfId="0"/>
    <xf numFmtId="0" fontId="12" fillId="0" borderId="0" xfId="0" applyFont="1"/>
    <xf numFmtId="0" fontId="1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Border="1"/>
    <xf numFmtId="0" fontId="13" fillId="0" borderId="0" xfId="0" applyFont="1"/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top"/>
    </xf>
    <xf numFmtId="0" fontId="12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/>
    <xf numFmtId="0" fontId="8" fillId="0" borderId="0" xfId="1" quotePrefix="1" applyFont="1" applyAlignment="1" applyProtection="1"/>
    <xf numFmtId="0" fontId="15" fillId="0" borderId="0" xfId="0" applyFont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15" fillId="0" borderId="10" xfId="0" applyFont="1" applyBorder="1" applyAlignment="1">
      <alignment wrapText="1"/>
    </xf>
    <xf numFmtId="0" fontId="12" fillId="0" borderId="10" xfId="0" applyFont="1" applyBorder="1" applyAlignment="1">
      <alignment horizontal="right" vertical="top" wrapText="1"/>
    </xf>
    <xf numFmtId="1" fontId="15" fillId="0" borderId="0" xfId="0" applyNumberFormat="1" applyFont="1" applyBorder="1" applyAlignment="1">
      <alignment wrapText="1"/>
    </xf>
    <xf numFmtId="0" fontId="12" fillId="0" borderId="0" xfId="0" applyFont="1" applyBorder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13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right" wrapText="1"/>
    </xf>
    <xf numFmtId="0" fontId="13" fillId="0" borderId="0" xfId="0" applyNumberFormat="1" applyFont="1" applyFill="1" applyBorder="1"/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/>
    </xf>
    <xf numFmtId="0" fontId="15" fillId="0" borderId="0" xfId="0" applyFont="1" applyFill="1" applyAlignment="1">
      <alignment wrapText="1"/>
    </xf>
    <xf numFmtId="0" fontId="1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5" fillId="0" borderId="10" xfId="0" applyFont="1" applyFill="1" applyBorder="1" applyAlignment="1">
      <alignment wrapText="1"/>
    </xf>
    <xf numFmtId="0" fontId="12" fillId="0" borderId="10" xfId="0" applyFont="1" applyFill="1" applyBorder="1" applyAlignment="1">
      <alignment horizontal="right" vertical="top" wrapText="1"/>
    </xf>
    <xf numFmtId="0" fontId="17" fillId="0" borderId="0" xfId="0" applyFont="1" applyFill="1" applyAlignment="1">
      <alignment horizontal="centerContinuous" vertical="center"/>
    </xf>
    <xf numFmtId="0" fontId="18" fillId="0" borderId="0" xfId="0" applyFont="1" applyFill="1" applyAlignment="1">
      <alignment horizontal="centerContinuous" vertical="center"/>
    </xf>
    <xf numFmtId="0" fontId="18" fillId="0" borderId="0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horizontal="centerContinuous"/>
    </xf>
    <xf numFmtId="0" fontId="16" fillId="0" borderId="0" xfId="0" applyFont="1" applyFill="1" applyBorder="1" applyAlignment="1">
      <alignment wrapText="1"/>
    </xf>
    <xf numFmtId="0" fontId="21" fillId="0" borderId="0" xfId="0" applyFont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3" fillId="0" borderId="0" xfId="1" applyFont="1" applyAlignment="1" applyProtection="1">
      <alignment horizontal="right"/>
    </xf>
    <xf numFmtId="0" fontId="12" fillId="0" borderId="2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4" fillId="0" borderId="2" xfId="0" applyFont="1" applyBorder="1"/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 wrapText="1"/>
    </xf>
    <xf numFmtId="0" fontId="13" fillId="0" borderId="0" xfId="0" applyFont="1" applyFill="1" applyBorder="1"/>
    <xf numFmtId="0" fontId="12" fillId="0" borderId="0" xfId="0" applyNumberFormat="1" applyFont="1" applyFill="1" applyBorder="1"/>
    <xf numFmtId="0" fontId="24" fillId="0" borderId="2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13" fillId="0" borderId="0" xfId="0" applyFont="1" applyAlignment="1"/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vertical="top" wrapText="1"/>
    </xf>
    <xf numFmtId="0" fontId="13" fillId="0" borderId="0" xfId="0" applyNumberFormat="1" applyFont="1" applyAlignment="1">
      <alignment horizontal="left" readingOrder="1"/>
    </xf>
    <xf numFmtId="0" fontId="13" fillId="0" borderId="0" xfId="0" applyNumberFormat="1" applyFont="1" applyBorder="1" applyAlignment="1"/>
    <xf numFmtId="0" fontId="12" fillId="0" borderId="9" xfId="0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Alignment="1">
      <alignment horizontal="right"/>
    </xf>
    <xf numFmtId="0" fontId="27" fillId="0" borderId="0" xfId="0" applyNumberFormat="1" applyFont="1" applyFill="1" applyBorder="1" applyAlignment="1">
      <alignment horizontal="right" indent="1"/>
    </xf>
    <xf numFmtId="0" fontId="19" fillId="0" borderId="0" xfId="0" applyFont="1" applyAlignment="1"/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6" fillId="0" borderId="0" xfId="0" applyFont="1" applyAlignment="1"/>
    <xf numFmtId="0" fontId="13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5" fillId="0" borderId="10" xfId="0" applyFont="1" applyFill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right" wrapText="1"/>
    </xf>
    <xf numFmtId="1" fontId="15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5" fillId="0" borderId="10" xfId="0" applyFont="1" applyFill="1" applyBorder="1" applyAlignment="1">
      <alignment horizontal="center" wrapText="1"/>
    </xf>
    <xf numFmtId="0" fontId="15" fillId="0" borderId="0" xfId="0" applyFont="1" applyFill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 wrapText="1"/>
    </xf>
    <xf numFmtId="0" fontId="12" fillId="0" borderId="15" xfId="0" applyFont="1" applyBorder="1" applyAlignment="1">
      <alignment horizontal="right"/>
    </xf>
    <xf numFmtId="0" fontId="12" fillId="0" borderId="0" xfId="0" applyFont="1" applyFill="1" applyAlignment="1"/>
    <xf numFmtId="0" fontId="3" fillId="0" borderId="0" xfId="0" applyFont="1" applyFill="1" applyAlignment="1"/>
    <xf numFmtId="0" fontId="12" fillId="0" borderId="15" xfId="0" applyFont="1" applyBorder="1" applyAlignment="1">
      <alignment horizontal="center" readingOrder="1"/>
    </xf>
    <xf numFmtId="0" fontId="12" fillId="0" borderId="14" xfId="0" applyFont="1" applyBorder="1" applyAlignment="1">
      <alignment horizontal="center" readingOrder="1"/>
    </xf>
    <xf numFmtId="0" fontId="12" fillId="0" borderId="3" xfId="0" applyFont="1" applyBorder="1" applyAlignment="1">
      <alignment horizontal="center" readingOrder="1"/>
    </xf>
    <xf numFmtId="0" fontId="12" fillId="0" borderId="0" xfId="0" applyFont="1" applyBorder="1" applyAlignment="1">
      <alignment horizontal="center" readingOrder="1"/>
    </xf>
    <xf numFmtId="0" fontId="12" fillId="0" borderId="0" xfId="0" applyFont="1" applyFill="1" applyAlignment="1">
      <alignment readingOrder="1"/>
    </xf>
    <xf numFmtId="0" fontId="3" fillId="0" borderId="0" xfId="0" applyFont="1" applyFill="1" applyAlignment="1">
      <alignment readingOrder="1"/>
    </xf>
    <xf numFmtId="0" fontId="12" fillId="0" borderId="0" xfId="0" applyFont="1" applyAlignment="1">
      <alignment horizontal="left" readingOrder="1"/>
    </xf>
    <xf numFmtId="0" fontId="12" fillId="0" borderId="0" xfId="0" applyFont="1" applyAlignment="1">
      <alignment readingOrder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</cellXfs>
  <cellStyles count="9">
    <cellStyle name="Hyperlink" xfId="1" builtinId="8" customBuiltin="1"/>
    <cellStyle name="Normal" xfId="0" builtinId="0"/>
    <cellStyle name="Normal 2" xfId="2"/>
    <cellStyle name="Normal 2 2" xfId="3"/>
    <cellStyle name="Normal 2 3" xfId="4"/>
    <cellStyle name="Normal 3" xfId="5"/>
    <cellStyle name="Normal 3 2" xfId="6"/>
    <cellStyle name="Normal 4" xfId="7"/>
    <cellStyle name="Normal 4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11.bin"/><Relationship Id="rId7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12.bin"/><Relationship Id="rId9" Type="http://schemas.openxmlformats.org/officeDocument/2006/relationships/printerSettings" Target="../printerSettings/printerSettings11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3"/>
  <sheetViews>
    <sheetView tabSelected="1" workbookViewId="0"/>
  </sheetViews>
  <sheetFormatPr defaultRowHeight="15" x14ac:dyDescent="0.25"/>
  <cols>
    <col min="1" max="1" width="113.28515625" style="22" customWidth="1"/>
    <col min="2" max="16384" width="9.140625" style="22"/>
  </cols>
  <sheetData>
    <row r="1" spans="1:1" ht="20.25" customHeight="1" x14ac:dyDescent="0.25">
      <c r="A1" s="23" t="s">
        <v>109</v>
      </c>
    </row>
    <row r="2" spans="1:1" ht="20.25" customHeight="1" x14ac:dyDescent="0.25">
      <c r="A2" s="24" t="str">
        <f>HYPERLINK("#'31.1.'!A1",'31.1.'!A1)</f>
        <v>31.1. Судови опште надлежности</v>
      </c>
    </row>
    <row r="3" spans="1:1" ht="20.25" customHeight="1" x14ac:dyDescent="0.25">
      <c r="A3" s="24" t="str">
        <f>HYPERLINK("#'31.2.'!A1",'31.2.'!A1)</f>
        <v>31.2. Судови посебне надлежности</v>
      </c>
    </row>
    <row r="4" spans="1:1" ht="20.25" customHeight="1" x14ac:dyDescent="0.25">
      <c r="A4" s="24" t="str">
        <f>HYPERLINK("#'31.3.'!A1",'31.3.'!A1)</f>
        <v>31.3. Тужилаштва и тужиоци</v>
      </c>
    </row>
    <row r="5" spans="1:1" ht="20.25" customHeight="1" x14ac:dyDescent="0.25">
      <c r="A5" s="24" t="str">
        <f>HYPERLINK("#'31.4.'!A1",'31.4.'!A1)</f>
        <v>31.4. Пунољетни и малољетни учиниоци кривичних дјела – пријављени, оптужени и осуђени</v>
      </c>
    </row>
    <row r="6" spans="1:1" ht="20.25" customHeight="1" x14ac:dyDescent="0.25">
      <c r="A6" s="24" t="str">
        <f>HYPERLINK("#'31.5.'!A1",'31.5.'!A1)</f>
        <v xml:space="preserve">31.5. Пунољетни пријављени учиниоци кривичних дјела према врсти кривичног дјела и врсти одлуке тужилаштва, 2024. </v>
      </c>
    </row>
    <row r="7" spans="1:1" ht="20.25" customHeight="1" x14ac:dyDescent="0.25">
      <c r="A7" s="24" t="str">
        <f>HYPERLINK("#'31.6.'!A1",'31.6.'!A1)</f>
        <v xml:space="preserve">31.6. Пунољетни оптужени учиниоци кривичних дјела према врсти кривичног дјела и врсти одлуке суда, 2024. </v>
      </c>
    </row>
    <row r="8" spans="1:1" ht="20.25" customHeight="1" x14ac:dyDescent="0.25">
      <c r="A8" s="24" t="str">
        <f>HYPERLINK("#'31.7.'!A1",'31.7.'!A1)</f>
        <v xml:space="preserve">31.7. Пунољетни осуђени учиниоци кривичних дјела према врсти кривичног дјела и изреченим санкцијама, 2024. </v>
      </c>
    </row>
    <row r="9" spans="1:1" ht="20.25" customHeight="1" x14ac:dyDescent="0.25">
      <c r="A9" s="24" t="str">
        <f>HYPERLINK("#'31.8.'!A1",'31.8.'!A1)</f>
        <v>31.8. Пунољетни осуђени учиниоци кривичних дјела према врсти кривичног дјела и старости, 2024.</v>
      </c>
    </row>
    <row r="10" spans="1:1" ht="20.25" customHeight="1" x14ac:dyDescent="0.25">
      <c r="A10" s="24" t="str">
        <f>HYPERLINK("#'31.9.'!A1",'31.9.'!A1)</f>
        <v>31.9. Малољетни пријављени учиниоци кривичних дјела према врсти кривичног дјела, старости и полу, 2024.</v>
      </c>
    </row>
    <row r="11" spans="1:1" ht="20.25" customHeight="1" x14ac:dyDescent="0.25">
      <c r="A11" s="24" t="str">
        <f>HYPERLINK("#'31.10.'!A1",'31.10.'!A1)</f>
        <v xml:space="preserve">31.10. Малољетни пријављени учиниоци кривичних дјела према врсти кривичног дјела и врсти одлуке тужилаштва, 2024. </v>
      </c>
    </row>
    <row r="12" spans="1:1" ht="20.25" customHeight="1" x14ac:dyDescent="0.25">
      <c r="A12" s="24" t="str">
        <f>HYPERLINK("#'31.11.'!A1",'31.11.'!A1)</f>
        <v xml:space="preserve">31.11. Малољетни оптужени учиниоци кривичних дјела према врсти кривичног дјела и врсти одлуке суда, 2024. </v>
      </c>
    </row>
    <row r="13" spans="1:1" ht="20.25" customHeight="1" x14ac:dyDescent="0.25">
      <c r="A13" s="24" t="str">
        <f>HYPERLINK("#'31.12.'!A1",'31.12.'!A1)</f>
        <v>31.12. Малољетни осуђени учиниоци кривичних дјела према врсти кривичног дјела и изреченој кривичној санкцији, 2024.</v>
      </c>
    </row>
  </sheetData>
  <customSheetViews>
    <customSheetView guid="{938D1938-C9DD-46BC-A1FD-EEA4172EAD0E}">
      <selection activeCell="A7" sqref="A7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404409D3-DD13-420A-819D-270847518D62}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A7" sqref="A7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9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25"/>
  <sheetViews>
    <sheetView workbookViewId="0"/>
  </sheetViews>
  <sheetFormatPr defaultRowHeight="15" x14ac:dyDescent="0.25"/>
  <cols>
    <col min="1" max="1" width="46.5703125" style="1" customWidth="1"/>
    <col min="2" max="9" width="9.7109375" style="1" customWidth="1"/>
    <col min="10" max="11" width="9.140625" style="1"/>
    <col min="16" max="16384" width="9.140625" style="1"/>
  </cols>
  <sheetData>
    <row r="1" spans="1:17" x14ac:dyDescent="0.25">
      <c r="A1" s="6" t="s">
        <v>122</v>
      </c>
    </row>
    <row r="2" spans="1:17" ht="15.75" thickBot="1" x14ac:dyDescent="0.3">
      <c r="A2" s="66"/>
      <c r="B2" s="66"/>
      <c r="C2" s="7"/>
      <c r="D2" s="7"/>
      <c r="E2" s="7"/>
      <c r="F2" s="7"/>
      <c r="G2" s="7"/>
      <c r="H2" s="7"/>
      <c r="I2" s="65" t="s">
        <v>81</v>
      </c>
    </row>
    <row r="3" spans="1:17" ht="27" customHeight="1" thickTop="1" x14ac:dyDescent="0.25">
      <c r="A3" s="124" t="s">
        <v>63</v>
      </c>
      <c r="B3" s="122" t="s">
        <v>7</v>
      </c>
      <c r="C3" s="104" t="s">
        <v>45</v>
      </c>
      <c r="D3" s="105"/>
      <c r="E3" s="105"/>
      <c r="F3" s="105"/>
      <c r="G3" s="105"/>
      <c r="H3" s="105"/>
      <c r="I3" s="105"/>
      <c r="J3" s="7"/>
    </row>
    <row r="4" spans="1:17" ht="30" customHeight="1" x14ac:dyDescent="0.25">
      <c r="A4" s="125"/>
      <c r="B4" s="123"/>
      <c r="C4" s="14" t="s">
        <v>100</v>
      </c>
      <c r="D4" s="14" t="s">
        <v>71</v>
      </c>
      <c r="E4" s="14" t="s">
        <v>72</v>
      </c>
      <c r="F4" s="14" t="s">
        <v>73</v>
      </c>
      <c r="G4" s="14" t="s">
        <v>74</v>
      </c>
      <c r="H4" s="14" t="s">
        <v>75</v>
      </c>
      <c r="I4" s="15" t="s">
        <v>86</v>
      </c>
      <c r="J4" s="7"/>
    </row>
    <row r="5" spans="1:17" s="6" customFormat="1" ht="15" customHeight="1" x14ac:dyDescent="0.2">
      <c r="A5" s="77" t="s">
        <v>0</v>
      </c>
      <c r="B5" s="156">
        <v>2053</v>
      </c>
      <c r="C5" s="50">
        <v>147</v>
      </c>
      <c r="D5" s="50">
        <v>231</v>
      </c>
      <c r="E5" s="50">
        <v>285</v>
      </c>
      <c r="F5" s="50">
        <v>498</v>
      </c>
      <c r="G5" s="50">
        <v>403</v>
      </c>
      <c r="H5" s="50">
        <v>257</v>
      </c>
      <c r="I5" s="50">
        <v>232</v>
      </c>
    </row>
    <row r="6" spans="1:17" ht="15" customHeight="1" x14ac:dyDescent="0.25">
      <c r="A6" s="157" t="s">
        <v>47</v>
      </c>
      <c r="B6" s="51">
        <v>264</v>
      </c>
      <c r="C6" s="50">
        <v>21</v>
      </c>
      <c r="D6" s="50">
        <v>39</v>
      </c>
      <c r="E6" s="50">
        <v>51</v>
      </c>
      <c r="F6" s="50">
        <v>58</v>
      </c>
      <c r="G6" s="50">
        <v>36</v>
      </c>
      <c r="H6" s="50">
        <v>36</v>
      </c>
      <c r="I6" s="50">
        <v>23</v>
      </c>
      <c r="K6" s="6"/>
    </row>
    <row r="7" spans="1:17" ht="15" customHeight="1" x14ac:dyDescent="0.25">
      <c r="A7" s="157" t="s">
        <v>48</v>
      </c>
      <c r="B7" s="51">
        <v>127</v>
      </c>
      <c r="C7" s="50">
        <v>3</v>
      </c>
      <c r="D7" s="50">
        <v>7</v>
      </c>
      <c r="E7" s="50">
        <v>13</v>
      </c>
      <c r="F7" s="50">
        <v>28</v>
      </c>
      <c r="G7" s="50">
        <v>35</v>
      </c>
      <c r="H7" s="50">
        <v>22</v>
      </c>
      <c r="I7" s="50">
        <v>19</v>
      </c>
      <c r="K7" s="6"/>
    </row>
    <row r="8" spans="1:17" ht="15" customHeight="1" x14ac:dyDescent="0.25">
      <c r="A8" s="157" t="s">
        <v>49</v>
      </c>
      <c r="B8" s="51">
        <v>9</v>
      </c>
      <c r="C8" s="50" t="s">
        <v>96</v>
      </c>
      <c r="D8" s="50" t="s">
        <v>96</v>
      </c>
      <c r="E8" s="50">
        <v>1</v>
      </c>
      <c r="F8" s="50">
        <v>1</v>
      </c>
      <c r="G8" s="50">
        <v>4</v>
      </c>
      <c r="H8" s="50">
        <v>3</v>
      </c>
      <c r="I8" s="50" t="s">
        <v>96</v>
      </c>
      <c r="K8" s="6"/>
    </row>
    <row r="9" spans="1:17" ht="15" customHeight="1" x14ac:dyDescent="0.25">
      <c r="A9" s="157" t="s">
        <v>50</v>
      </c>
      <c r="B9" s="51">
        <v>5</v>
      </c>
      <c r="C9" s="50" t="s">
        <v>96</v>
      </c>
      <c r="D9" s="50" t="s">
        <v>96</v>
      </c>
      <c r="E9" s="50">
        <v>2</v>
      </c>
      <c r="F9" s="50" t="s">
        <v>96</v>
      </c>
      <c r="G9" s="50">
        <v>1</v>
      </c>
      <c r="H9" s="50">
        <v>1</v>
      </c>
      <c r="I9" s="50">
        <v>1</v>
      </c>
      <c r="K9" s="6"/>
      <c r="Q9" s="50"/>
    </row>
    <row r="10" spans="1:17" ht="15" customHeight="1" x14ac:dyDescent="0.25">
      <c r="A10" s="157" t="s">
        <v>102</v>
      </c>
      <c r="B10" s="51">
        <v>26</v>
      </c>
      <c r="C10" s="50">
        <v>2</v>
      </c>
      <c r="D10" s="50">
        <v>2</v>
      </c>
      <c r="E10" s="50" t="s">
        <v>96</v>
      </c>
      <c r="F10" s="50">
        <v>8</v>
      </c>
      <c r="G10" s="50">
        <v>9</v>
      </c>
      <c r="H10" s="50">
        <v>1</v>
      </c>
      <c r="I10" s="50">
        <v>4</v>
      </c>
      <c r="K10" s="6"/>
    </row>
    <row r="11" spans="1:17" ht="15" customHeight="1" x14ac:dyDescent="0.25">
      <c r="A11" s="157" t="s">
        <v>51</v>
      </c>
      <c r="B11" s="51">
        <v>265</v>
      </c>
      <c r="C11" s="50">
        <v>2</v>
      </c>
      <c r="D11" s="50">
        <v>16</v>
      </c>
      <c r="E11" s="50">
        <v>26</v>
      </c>
      <c r="F11" s="50">
        <v>79</v>
      </c>
      <c r="G11" s="50">
        <v>73</v>
      </c>
      <c r="H11" s="50">
        <v>36</v>
      </c>
      <c r="I11" s="50">
        <v>33</v>
      </c>
      <c r="K11" s="6"/>
    </row>
    <row r="12" spans="1:17" ht="15" customHeight="1" x14ac:dyDescent="0.25">
      <c r="A12" s="157" t="s">
        <v>52</v>
      </c>
      <c r="B12" s="51">
        <v>111</v>
      </c>
      <c r="C12" s="50">
        <v>15</v>
      </c>
      <c r="D12" s="50">
        <v>20</v>
      </c>
      <c r="E12" s="50">
        <v>23</v>
      </c>
      <c r="F12" s="50">
        <v>25</v>
      </c>
      <c r="G12" s="50">
        <v>16</v>
      </c>
      <c r="H12" s="50">
        <v>3</v>
      </c>
      <c r="I12" s="50">
        <v>9</v>
      </c>
      <c r="K12" s="6"/>
    </row>
    <row r="13" spans="1:17" ht="15" customHeight="1" x14ac:dyDescent="0.25">
      <c r="A13" s="157" t="s">
        <v>53</v>
      </c>
      <c r="B13" s="51">
        <v>562</v>
      </c>
      <c r="C13" s="50">
        <v>48</v>
      </c>
      <c r="D13" s="50">
        <v>66</v>
      </c>
      <c r="E13" s="50">
        <v>82</v>
      </c>
      <c r="F13" s="50">
        <v>148</v>
      </c>
      <c r="G13" s="50">
        <v>113</v>
      </c>
      <c r="H13" s="50">
        <v>58</v>
      </c>
      <c r="I13" s="50">
        <v>47</v>
      </c>
      <c r="K13" s="6"/>
    </row>
    <row r="14" spans="1:17" ht="15" customHeight="1" x14ac:dyDescent="0.25">
      <c r="A14" s="157" t="s">
        <v>54</v>
      </c>
      <c r="B14" s="51">
        <v>80</v>
      </c>
      <c r="C14" s="50">
        <v>9</v>
      </c>
      <c r="D14" s="50">
        <v>15</v>
      </c>
      <c r="E14" s="50">
        <v>15</v>
      </c>
      <c r="F14" s="50">
        <v>20</v>
      </c>
      <c r="G14" s="50">
        <v>12</v>
      </c>
      <c r="H14" s="50">
        <v>6</v>
      </c>
      <c r="I14" s="50">
        <v>3</v>
      </c>
      <c r="K14" s="6"/>
    </row>
    <row r="15" spans="1:17" ht="15" customHeight="1" x14ac:dyDescent="0.25">
      <c r="A15" s="157" t="s">
        <v>55</v>
      </c>
      <c r="B15" s="51">
        <v>3</v>
      </c>
      <c r="C15" s="50" t="s">
        <v>96</v>
      </c>
      <c r="D15" s="50" t="s">
        <v>96</v>
      </c>
      <c r="E15" s="50">
        <v>1</v>
      </c>
      <c r="F15" s="50">
        <v>2</v>
      </c>
      <c r="G15" s="50"/>
      <c r="H15" s="50" t="s">
        <v>96</v>
      </c>
      <c r="I15" s="50" t="s">
        <v>96</v>
      </c>
      <c r="K15" s="6"/>
    </row>
    <row r="16" spans="1:17" ht="15" customHeight="1" x14ac:dyDescent="0.25">
      <c r="A16" s="157" t="s">
        <v>108</v>
      </c>
      <c r="B16" s="51">
        <v>54</v>
      </c>
      <c r="C16" s="50">
        <v>1</v>
      </c>
      <c r="D16" s="50">
        <v>9</v>
      </c>
      <c r="E16" s="50">
        <v>11</v>
      </c>
      <c r="F16" s="50">
        <v>13</v>
      </c>
      <c r="G16" s="50">
        <v>8</v>
      </c>
      <c r="H16" s="50">
        <v>5</v>
      </c>
      <c r="I16" s="50">
        <v>7</v>
      </c>
      <c r="K16" s="6"/>
    </row>
    <row r="17" spans="1:11" ht="15" customHeight="1" x14ac:dyDescent="0.25">
      <c r="A17" s="157" t="s">
        <v>56</v>
      </c>
      <c r="B17" s="51">
        <v>59</v>
      </c>
      <c r="C17" s="50">
        <v>1</v>
      </c>
      <c r="D17" s="50">
        <v>3</v>
      </c>
      <c r="E17" s="50">
        <v>6</v>
      </c>
      <c r="F17" s="50">
        <v>18</v>
      </c>
      <c r="G17" s="50">
        <v>13</v>
      </c>
      <c r="H17" s="50">
        <v>13</v>
      </c>
      <c r="I17" s="50">
        <v>5</v>
      </c>
      <c r="K17" s="6"/>
    </row>
    <row r="18" spans="1:11" ht="15" customHeight="1" x14ac:dyDescent="0.25">
      <c r="A18" s="157" t="s">
        <v>57</v>
      </c>
      <c r="B18" s="51">
        <v>22</v>
      </c>
      <c r="C18" s="50" t="s">
        <v>96</v>
      </c>
      <c r="D18" s="50">
        <v>2</v>
      </c>
      <c r="E18" s="50">
        <v>3</v>
      </c>
      <c r="F18" s="50">
        <v>2</v>
      </c>
      <c r="G18" s="50">
        <v>2</v>
      </c>
      <c r="H18" s="50">
        <v>4</v>
      </c>
      <c r="I18" s="50">
        <v>9</v>
      </c>
      <c r="K18" s="6"/>
    </row>
    <row r="19" spans="1:11" ht="15" customHeight="1" x14ac:dyDescent="0.25">
      <c r="A19" s="157" t="s">
        <v>58</v>
      </c>
      <c r="B19" s="51">
        <v>93</v>
      </c>
      <c r="C19" s="50">
        <v>3</v>
      </c>
      <c r="D19" s="50">
        <v>10</v>
      </c>
      <c r="E19" s="50">
        <v>12</v>
      </c>
      <c r="F19" s="50">
        <v>27</v>
      </c>
      <c r="G19" s="50">
        <v>16</v>
      </c>
      <c r="H19" s="50">
        <v>14</v>
      </c>
      <c r="I19" s="50">
        <v>11</v>
      </c>
      <c r="K19" s="6"/>
    </row>
    <row r="20" spans="1:11" ht="15" customHeight="1" x14ac:dyDescent="0.25">
      <c r="A20" s="157" t="s">
        <v>59</v>
      </c>
      <c r="B20" s="51">
        <v>141</v>
      </c>
      <c r="C20" s="50">
        <v>13</v>
      </c>
      <c r="D20" s="50">
        <v>12</v>
      </c>
      <c r="E20" s="50">
        <v>13</v>
      </c>
      <c r="F20" s="50">
        <v>27</v>
      </c>
      <c r="G20" s="50">
        <v>29</v>
      </c>
      <c r="H20" s="50">
        <v>29</v>
      </c>
      <c r="I20" s="50">
        <v>18</v>
      </c>
      <c r="K20" s="6"/>
    </row>
    <row r="21" spans="1:11" ht="15" customHeight="1" x14ac:dyDescent="0.25">
      <c r="A21" s="157" t="s">
        <v>60</v>
      </c>
      <c r="B21" s="51">
        <v>37</v>
      </c>
      <c r="C21" s="50">
        <v>3</v>
      </c>
      <c r="D21" s="50">
        <v>4</v>
      </c>
      <c r="E21" s="50">
        <v>2</v>
      </c>
      <c r="F21" s="50">
        <v>7</v>
      </c>
      <c r="G21" s="50">
        <v>3</v>
      </c>
      <c r="H21" s="50">
        <v>8</v>
      </c>
      <c r="I21" s="50">
        <v>10</v>
      </c>
      <c r="K21" s="6"/>
    </row>
    <row r="22" spans="1:11" ht="15" customHeight="1" x14ac:dyDescent="0.25">
      <c r="A22" s="157" t="s">
        <v>61</v>
      </c>
      <c r="B22" s="51">
        <v>168</v>
      </c>
      <c r="C22" s="50">
        <v>20</v>
      </c>
      <c r="D22" s="50">
        <v>24</v>
      </c>
      <c r="E22" s="50">
        <v>22</v>
      </c>
      <c r="F22" s="50">
        <v>30</v>
      </c>
      <c r="G22" s="50">
        <v>30</v>
      </c>
      <c r="H22" s="50">
        <v>15</v>
      </c>
      <c r="I22" s="50">
        <v>27</v>
      </c>
      <c r="K22" s="6"/>
    </row>
    <row r="23" spans="1:11" ht="15" customHeight="1" x14ac:dyDescent="0.25">
      <c r="A23" s="157" t="s">
        <v>62</v>
      </c>
      <c r="B23" s="51">
        <v>18</v>
      </c>
      <c r="C23" s="50">
        <v>1</v>
      </c>
      <c r="D23" s="50" t="s">
        <v>96</v>
      </c>
      <c r="E23" s="50">
        <v>1</v>
      </c>
      <c r="F23" s="50">
        <v>5</v>
      </c>
      <c r="G23" s="50">
        <v>2</v>
      </c>
      <c r="H23" s="50">
        <v>3</v>
      </c>
      <c r="I23" s="50">
        <v>6</v>
      </c>
      <c r="K23" s="6"/>
    </row>
    <row r="24" spans="1:11" ht="15" customHeight="1" x14ac:dyDescent="0.25">
      <c r="A24" s="167" t="s">
        <v>40</v>
      </c>
      <c r="B24" s="51">
        <v>9</v>
      </c>
      <c r="C24" s="50">
        <v>5</v>
      </c>
      <c r="D24" s="50">
        <v>2</v>
      </c>
      <c r="E24" s="50">
        <v>1</v>
      </c>
      <c r="F24" s="50" t="s">
        <v>96</v>
      </c>
      <c r="G24" s="50">
        <v>1</v>
      </c>
      <c r="H24" s="50" t="s">
        <v>96</v>
      </c>
      <c r="I24" s="50" t="s">
        <v>96</v>
      </c>
      <c r="K24" s="6"/>
    </row>
    <row r="25" spans="1:11" x14ac:dyDescent="0.25">
      <c r="C25" s="92"/>
      <c r="D25" s="92"/>
      <c r="E25" s="92"/>
      <c r="H25" s="92"/>
    </row>
  </sheetData>
  <customSheetViews>
    <customSheetView guid="{938D1938-C9DD-46BC-A1FD-EEA4172EAD0E}">
      <selection activeCell="B21" sqref="B21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7" right="0.7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A5" sqref="A5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B5" sqref="B5:J25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J13" sqref="J13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B5" sqref="B5:I25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B21" sqref="B21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P16" sqref="P16"/>
      <pageMargins left="0.7" right="0.7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3">
    <mergeCell ref="C3:I3"/>
    <mergeCell ref="B3:B4"/>
    <mergeCell ref="A3:A4"/>
  </mergeCells>
  <hyperlinks>
    <hyperlink ref="I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22"/>
  <sheetViews>
    <sheetView workbookViewId="0">
      <selection activeCell="A6" sqref="A6:XFD6"/>
    </sheetView>
  </sheetViews>
  <sheetFormatPr defaultRowHeight="12" x14ac:dyDescent="0.2"/>
  <cols>
    <col min="1" max="1" width="46.140625" style="1" customWidth="1"/>
    <col min="2" max="12" width="6.85546875" style="1" customWidth="1"/>
    <col min="13" max="13" width="7.85546875" style="1" customWidth="1"/>
    <col min="14" max="16384" width="9.140625" style="1"/>
  </cols>
  <sheetData>
    <row r="1" spans="1:17" s="6" customFormat="1" x14ac:dyDescent="0.2">
      <c r="A1" s="6" t="s">
        <v>123</v>
      </c>
    </row>
    <row r="2" spans="1:17" ht="12.75" thickBot="1" x14ac:dyDescent="0.25">
      <c r="A2" s="70"/>
      <c r="B2" s="70"/>
      <c r="C2" s="70"/>
      <c r="D2" s="70"/>
      <c r="E2" s="70"/>
      <c r="F2" s="70"/>
      <c r="G2" s="70"/>
      <c r="H2" s="66"/>
      <c r="I2" s="66"/>
      <c r="J2" s="7"/>
      <c r="M2" s="65" t="s">
        <v>81</v>
      </c>
    </row>
    <row r="3" spans="1:17" s="19" customFormat="1" ht="20.25" customHeight="1" thickTop="1" x14ac:dyDescent="0.25">
      <c r="A3" s="126" t="s">
        <v>63</v>
      </c>
      <c r="B3" s="115" t="s">
        <v>7</v>
      </c>
      <c r="C3" s="117"/>
      <c r="D3" s="115" t="s">
        <v>65</v>
      </c>
      <c r="E3" s="117"/>
      <c r="F3" s="115" t="s">
        <v>66</v>
      </c>
      <c r="G3" s="117"/>
      <c r="H3" s="130" t="s">
        <v>67</v>
      </c>
      <c r="I3" s="131"/>
      <c r="J3" s="130" t="s">
        <v>69</v>
      </c>
      <c r="K3" s="132"/>
      <c r="L3" s="128" t="s">
        <v>94</v>
      </c>
      <c r="M3" s="129"/>
    </row>
    <row r="4" spans="1:17" s="2" customFormat="1" ht="36.75" customHeight="1" x14ac:dyDescent="0.2">
      <c r="A4" s="127"/>
      <c r="B4" s="12" t="s">
        <v>28</v>
      </c>
      <c r="C4" s="12" t="s">
        <v>4</v>
      </c>
      <c r="D4" s="12" t="s">
        <v>28</v>
      </c>
      <c r="E4" s="12" t="s">
        <v>9</v>
      </c>
      <c r="F4" s="12" t="s">
        <v>28</v>
      </c>
      <c r="G4" s="13" t="s">
        <v>3</v>
      </c>
      <c r="H4" s="18" t="s">
        <v>68</v>
      </c>
      <c r="I4" s="18" t="s">
        <v>3</v>
      </c>
      <c r="J4" s="18" t="s">
        <v>5</v>
      </c>
      <c r="K4" s="18" t="s">
        <v>3</v>
      </c>
      <c r="L4" s="42" t="s">
        <v>5</v>
      </c>
      <c r="M4" s="42" t="s">
        <v>3</v>
      </c>
    </row>
    <row r="5" spans="1:17" s="6" customFormat="1" ht="15" customHeight="1" x14ac:dyDescent="0.2">
      <c r="A5" s="84" t="s">
        <v>0</v>
      </c>
      <c r="B5" s="156">
        <v>88</v>
      </c>
      <c r="C5" s="50">
        <v>5</v>
      </c>
      <c r="D5" s="50">
        <v>11</v>
      </c>
      <c r="E5" s="50">
        <v>1</v>
      </c>
      <c r="F5" s="50">
        <v>10</v>
      </c>
      <c r="G5" s="50">
        <v>1</v>
      </c>
      <c r="H5" s="50">
        <v>30</v>
      </c>
      <c r="I5" s="50">
        <v>2</v>
      </c>
      <c r="J5" s="50">
        <v>35</v>
      </c>
      <c r="K5" s="50">
        <v>1</v>
      </c>
      <c r="L5" s="50">
        <v>2</v>
      </c>
      <c r="M5" s="9" t="s">
        <v>96</v>
      </c>
    </row>
    <row r="6" spans="1:17" ht="15" customHeight="1" x14ac:dyDescent="0.25">
      <c r="A6" s="157" t="s">
        <v>47</v>
      </c>
      <c r="B6" s="51">
        <v>29</v>
      </c>
      <c r="C6" s="50">
        <v>1</v>
      </c>
      <c r="D6" s="50">
        <v>3</v>
      </c>
      <c r="E6" s="50">
        <v>1</v>
      </c>
      <c r="F6" s="50" t="s">
        <v>96</v>
      </c>
      <c r="G6" s="50" t="s">
        <v>96</v>
      </c>
      <c r="H6" s="50">
        <v>11</v>
      </c>
      <c r="I6" s="50" t="s">
        <v>96</v>
      </c>
      <c r="J6" s="50">
        <v>14</v>
      </c>
      <c r="K6" s="50" t="s">
        <v>96</v>
      </c>
      <c r="L6" s="50">
        <v>1</v>
      </c>
      <c r="M6" s="50" t="s">
        <v>96</v>
      </c>
      <c r="P6" s="88"/>
      <c r="Q6" s="5"/>
    </row>
    <row r="7" spans="1:17" ht="15" customHeight="1" x14ac:dyDescent="0.25">
      <c r="A7" s="157" t="s">
        <v>48</v>
      </c>
      <c r="B7" s="51">
        <v>7</v>
      </c>
      <c r="C7" s="50" t="s">
        <v>96</v>
      </c>
      <c r="D7" s="50">
        <v>2</v>
      </c>
      <c r="E7" s="50" t="s">
        <v>96</v>
      </c>
      <c r="F7" s="50">
        <v>2</v>
      </c>
      <c r="G7" s="50" t="s">
        <v>96</v>
      </c>
      <c r="H7" s="50" t="s">
        <v>96</v>
      </c>
      <c r="I7" s="50" t="s">
        <v>96</v>
      </c>
      <c r="J7" s="50">
        <v>3</v>
      </c>
      <c r="K7" s="50" t="s">
        <v>96</v>
      </c>
      <c r="L7" s="50" t="s">
        <v>96</v>
      </c>
      <c r="M7" s="50" t="s">
        <v>96</v>
      </c>
      <c r="P7" s="88"/>
      <c r="Q7" s="5"/>
    </row>
    <row r="8" spans="1:17" ht="15" customHeight="1" x14ac:dyDescent="0.25">
      <c r="A8" s="157" t="s">
        <v>102</v>
      </c>
      <c r="B8" s="51">
        <v>5</v>
      </c>
      <c r="C8" s="50" t="s">
        <v>96</v>
      </c>
      <c r="D8" s="50" t="s">
        <v>96</v>
      </c>
      <c r="E8" s="50" t="s">
        <v>96</v>
      </c>
      <c r="F8" s="50" t="s">
        <v>96</v>
      </c>
      <c r="G8" s="50" t="s">
        <v>96</v>
      </c>
      <c r="H8" s="50">
        <v>3</v>
      </c>
      <c r="I8" s="50" t="s">
        <v>96</v>
      </c>
      <c r="J8" s="50">
        <v>2</v>
      </c>
      <c r="K8" s="50" t="s">
        <v>96</v>
      </c>
      <c r="L8" s="50" t="s">
        <v>96</v>
      </c>
      <c r="M8" s="50" t="s">
        <v>96</v>
      </c>
      <c r="P8" s="88"/>
      <c r="Q8" s="5"/>
    </row>
    <row r="9" spans="1:17" ht="15" customHeight="1" x14ac:dyDescent="0.25">
      <c r="A9" s="157" t="s">
        <v>51</v>
      </c>
      <c r="B9" s="51">
        <v>2</v>
      </c>
      <c r="C9" s="50" t="s">
        <v>96</v>
      </c>
      <c r="D9" s="50" t="s">
        <v>96</v>
      </c>
      <c r="E9" s="50" t="s">
        <v>96</v>
      </c>
      <c r="F9" s="50" t="s">
        <v>96</v>
      </c>
      <c r="G9" s="50" t="s">
        <v>96</v>
      </c>
      <c r="H9" s="50" t="s">
        <v>96</v>
      </c>
      <c r="I9" s="50" t="s">
        <v>96</v>
      </c>
      <c r="J9" s="50">
        <v>2</v>
      </c>
      <c r="K9" s="50" t="s">
        <v>96</v>
      </c>
      <c r="L9" s="50" t="s">
        <v>96</v>
      </c>
      <c r="M9" s="50" t="s">
        <v>96</v>
      </c>
      <c r="P9" s="88"/>
      <c r="Q9" s="5"/>
    </row>
    <row r="10" spans="1:17" ht="15" customHeight="1" x14ac:dyDescent="0.25">
      <c r="A10" s="157" t="s">
        <v>52</v>
      </c>
      <c r="B10" s="51">
        <v>1</v>
      </c>
      <c r="C10" s="50" t="s">
        <v>96</v>
      </c>
      <c r="D10" s="50" t="s">
        <v>96</v>
      </c>
      <c r="E10" s="50" t="s">
        <v>96</v>
      </c>
      <c r="F10" s="50" t="s">
        <v>96</v>
      </c>
      <c r="G10" s="50" t="s">
        <v>96</v>
      </c>
      <c r="H10" s="50" t="s">
        <v>96</v>
      </c>
      <c r="I10" s="50" t="s">
        <v>96</v>
      </c>
      <c r="J10" s="50">
        <v>1</v>
      </c>
      <c r="K10" s="50" t="s">
        <v>96</v>
      </c>
      <c r="L10" s="50" t="s">
        <v>96</v>
      </c>
      <c r="M10" s="50" t="s">
        <v>96</v>
      </c>
      <c r="P10" s="88"/>
      <c r="Q10" s="5"/>
    </row>
    <row r="11" spans="1:17" ht="15" customHeight="1" x14ac:dyDescent="0.25">
      <c r="A11" s="157" t="s">
        <v>53</v>
      </c>
      <c r="B11" s="51">
        <v>30</v>
      </c>
      <c r="C11" s="50">
        <v>3</v>
      </c>
      <c r="D11" s="50">
        <v>6</v>
      </c>
      <c r="E11" s="50" t="s">
        <v>96</v>
      </c>
      <c r="F11" s="50">
        <v>8</v>
      </c>
      <c r="G11" s="50">
        <v>1</v>
      </c>
      <c r="H11" s="50">
        <v>8</v>
      </c>
      <c r="I11" s="50">
        <v>1</v>
      </c>
      <c r="J11" s="50">
        <v>8</v>
      </c>
      <c r="K11" s="50">
        <v>1</v>
      </c>
      <c r="L11" s="50" t="s">
        <v>96</v>
      </c>
      <c r="M11" s="50" t="s">
        <v>96</v>
      </c>
      <c r="P11" s="88"/>
      <c r="Q11" s="5"/>
    </row>
    <row r="12" spans="1:17" ht="15" customHeight="1" x14ac:dyDescent="0.25">
      <c r="A12" s="157" t="s">
        <v>58</v>
      </c>
      <c r="B12" s="51">
        <v>1</v>
      </c>
      <c r="C12" s="50" t="s">
        <v>96</v>
      </c>
      <c r="D12" s="50" t="s">
        <v>96</v>
      </c>
      <c r="E12" s="50" t="s">
        <v>96</v>
      </c>
      <c r="F12" s="50" t="s">
        <v>96</v>
      </c>
      <c r="G12" s="50" t="s">
        <v>96</v>
      </c>
      <c r="H12" s="50" t="s">
        <v>96</v>
      </c>
      <c r="I12" s="50" t="s">
        <v>96</v>
      </c>
      <c r="J12" s="50">
        <v>1</v>
      </c>
      <c r="K12" s="50" t="s">
        <v>96</v>
      </c>
      <c r="L12" s="50" t="s">
        <v>96</v>
      </c>
      <c r="M12" s="50" t="s">
        <v>96</v>
      </c>
      <c r="P12" s="88"/>
      <c r="Q12" s="5"/>
    </row>
    <row r="13" spans="1:17" ht="15" customHeight="1" x14ac:dyDescent="0.25">
      <c r="A13" s="157" t="s">
        <v>59</v>
      </c>
      <c r="B13" s="51">
        <v>11</v>
      </c>
      <c r="C13" s="50">
        <v>1</v>
      </c>
      <c r="D13" s="50" t="s">
        <v>96</v>
      </c>
      <c r="E13" s="50" t="s">
        <v>96</v>
      </c>
      <c r="F13" s="50" t="s">
        <v>96</v>
      </c>
      <c r="G13" s="50" t="s">
        <v>96</v>
      </c>
      <c r="H13" s="50">
        <v>7</v>
      </c>
      <c r="I13" s="50">
        <v>1</v>
      </c>
      <c r="J13" s="50">
        <v>3</v>
      </c>
      <c r="K13" s="50" t="s">
        <v>96</v>
      </c>
      <c r="L13" s="50">
        <v>1</v>
      </c>
      <c r="M13" s="50" t="s">
        <v>96</v>
      </c>
      <c r="P13" s="88"/>
      <c r="Q13" s="5"/>
    </row>
    <row r="14" spans="1:17" ht="15" customHeight="1" x14ac:dyDescent="0.25">
      <c r="A14" s="158" t="s">
        <v>61</v>
      </c>
      <c r="B14" s="51">
        <v>1</v>
      </c>
      <c r="C14" s="50" t="s">
        <v>96</v>
      </c>
      <c r="D14" s="50" t="s">
        <v>96</v>
      </c>
      <c r="E14" s="50" t="s">
        <v>96</v>
      </c>
      <c r="F14" s="50" t="s">
        <v>96</v>
      </c>
      <c r="G14" s="50" t="s">
        <v>96</v>
      </c>
      <c r="H14" s="50">
        <v>1</v>
      </c>
      <c r="I14" s="50" t="s">
        <v>96</v>
      </c>
      <c r="J14" s="50" t="s">
        <v>96</v>
      </c>
      <c r="K14" s="50" t="s">
        <v>96</v>
      </c>
      <c r="L14" s="50" t="s">
        <v>96</v>
      </c>
      <c r="M14" s="50" t="s">
        <v>96</v>
      </c>
      <c r="P14" s="88"/>
      <c r="Q14" s="5"/>
    </row>
    <row r="15" spans="1:17" ht="15" customHeight="1" x14ac:dyDescent="0.25">
      <c r="A15" s="157" t="s">
        <v>62</v>
      </c>
      <c r="B15" s="51">
        <v>1</v>
      </c>
      <c r="C15" s="50" t="s">
        <v>96</v>
      </c>
      <c r="D15" s="50" t="s">
        <v>96</v>
      </c>
      <c r="E15" s="50" t="s">
        <v>96</v>
      </c>
      <c r="F15" s="50" t="s">
        <v>96</v>
      </c>
      <c r="G15" s="50" t="s">
        <v>96</v>
      </c>
      <c r="H15" s="50" t="s">
        <v>96</v>
      </c>
      <c r="I15" s="50" t="s">
        <v>96</v>
      </c>
      <c r="J15" s="50">
        <v>1</v>
      </c>
      <c r="K15" s="50" t="s">
        <v>96</v>
      </c>
      <c r="L15" s="50" t="s">
        <v>96</v>
      </c>
      <c r="M15" s="50" t="s">
        <v>96</v>
      </c>
      <c r="P15" s="88"/>
      <c r="Q15" s="5"/>
    </row>
    <row r="16" spans="1:17" x14ac:dyDescent="0.2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9" spans="1:1" ht="15" x14ac:dyDescent="0.25">
      <c r="A19"/>
    </row>
    <row r="20" spans="1:1" ht="15" x14ac:dyDescent="0.25">
      <c r="A20"/>
    </row>
    <row r="21" spans="1:1" ht="15" x14ac:dyDescent="0.25">
      <c r="A21"/>
    </row>
    <row r="22" spans="1:1" ht="15" x14ac:dyDescent="0.25">
      <c r="A22"/>
    </row>
  </sheetData>
  <customSheetViews>
    <customSheetView guid="{938D1938-C9DD-46BC-A1FD-EEA4172EAD0E}">
      <selection activeCell="F32" sqref="F32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7" right="0.7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A3" sqref="A3:A4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B5" sqref="B5:N24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 showPageBreaks="1">
      <selection activeCell="G26" sqref="G26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E19" sqref="E19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F32" sqref="F32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 showPageBreaks="1">
      <selection activeCell="B5" sqref="B5"/>
      <pageMargins left="0.7" right="0.7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7">
    <mergeCell ref="F3:G3"/>
    <mergeCell ref="D3:E3"/>
    <mergeCell ref="B3:C3"/>
    <mergeCell ref="A3:A4"/>
    <mergeCell ref="L3:M3"/>
    <mergeCell ref="H3:I3"/>
    <mergeCell ref="J3:K3"/>
  </mergeCells>
  <hyperlinks>
    <hyperlink ref="M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38D1938-C9DD-46BC-A1FD-EEA4172EAD0E}" state="hidden">
      <pageMargins left="0.7" right="0.7" top="0.75" bottom="0.75" header="0.3" footer="0.3"/>
    </customSheetView>
    <customSheetView guid="{7405AED4-D6E5-475C-9E96-9FD56B2FD0E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5"/>
  <sheetViews>
    <sheetView zoomScaleNormal="100" workbookViewId="0"/>
  </sheetViews>
  <sheetFormatPr defaultRowHeight="12" x14ac:dyDescent="0.2"/>
  <cols>
    <col min="1" max="1" width="46.42578125" style="1" customWidth="1"/>
    <col min="2" max="6" width="10.7109375" style="1" customWidth="1"/>
    <col min="7" max="16384" width="9.140625" style="1"/>
  </cols>
  <sheetData>
    <row r="1" spans="1:7" s="6" customFormat="1" x14ac:dyDescent="0.2">
      <c r="A1" s="6" t="s">
        <v>124</v>
      </c>
    </row>
    <row r="2" spans="1:7" ht="12.75" thickBot="1" x14ac:dyDescent="0.25">
      <c r="A2" s="70"/>
      <c r="B2" s="66"/>
      <c r="C2" s="66"/>
      <c r="D2" s="7"/>
      <c r="E2" s="7"/>
      <c r="F2" s="65" t="s">
        <v>81</v>
      </c>
    </row>
    <row r="3" spans="1:7" s="2" customFormat="1" ht="27" customHeight="1" thickTop="1" x14ac:dyDescent="0.2">
      <c r="A3" s="133" t="s">
        <v>30</v>
      </c>
      <c r="B3" s="111" t="s">
        <v>7</v>
      </c>
      <c r="C3" s="109" t="s">
        <v>2</v>
      </c>
      <c r="D3" s="134" t="s">
        <v>31</v>
      </c>
      <c r="E3" s="134"/>
      <c r="F3" s="115"/>
      <c r="G3" s="8"/>
    </row>
    <row r="4" spans="1:7" s="2" customFormat="1" ht="72.75" customHeight="1" x14ac:dyDescent="0.2">
      <c r="A4" s="108"/>
      <c r="B4" s="112"/>
      <c r="C4" s="110"/>
      <c r="D4" s="20" t="s">
        <v>76</v>
      </c>
      <c r="E4" s="20" t="s">
        <v>77</v>
      </c>
      <c r="F4" s="21" t="s">
        <v>95</v>
      </c>
      <c r="G4" s="8"/>
    </row>
    <row r="5" spans="1:7" s="6" customFormat="1" ht="15" customHeight="1" x14ac:dyDescent="0.2">
      <c r="A5" s="46" t="s">
        <v>0</v>
      </c>
      <c r="B5" s="156">
        <v>88</v>
      </c>
      <c r="C5" s="50">
        <v>5</v>
      </c>
      <c r="D5" s="50">
        <v>34</v>
      </c>
      <c r="E5" s="50">
        <v>12</v>
      </c>
      <c r="F5" s="50">
        <v>42</v>
      </c>
    </row>
    <row r="6" spans="1:7" ht="15" customHeight="1" x14ac:dyDescent="0.2">
      <c r="A6" s="157" t="s">
        <v>47</v>
      </c>
      <c r="B6" s="51">
        <v>29</v>
      </c>
      <c r="C6" s="87">
        <v>1</v>
      </c>
      <c r="D6" s="87">
        <v>15</v>
      </c>
      <c r="E6" s="87">
        <v>1</v>
      </c>
      <c r="F6" s="87">
        <v>13</v>
      </c>
    </row>
    <row r="7" spans="1:7" ht="15" customHeight="1" x14ac:dyDescent="0.2">
      <c r="A7" s="157" t="s">
        <v>48</v>
      </c>
      <c r="B7" s="51">
        <v>7</v>
      </c>
      <c r="C7" s="50" t="s">
        <v>96</v>
      </c>
      <c r="D7" s="87">
        <v>4</v>
      </c>
      <c r="E7" s="50">
        <v>1</v>
      </c>
      <c r="F7" s="87">
        <v>2</v>
      </c>
    </row>
    <row r="8" spans="1:7" ht="15" customHeight="1" x14ac:dyDescent="0.2">
      <c r="A8" s="157" t="s">
        <v>102</v>
      </c>
      <c r="B8" s="51">
        <v>5</v>
      </c>
      <c r="C8" s="50" t="s">
        <v>96</v>
      </c>
      <c r="D8" s="87" t="s">
        <v>96</v>
      </c>
      <c r="E8" s="50" t="s">
        <v>96</v>
      </c>
      <c r="F8" s="87">
        <v>5</v>
      </c>
    </row>
    <row r="9" spans="1:7" ht="15" customHeight="1" x14ac:dyDescent="0.2">
      <c r="A9" s="157" t="s">
        <v>51</v>
      </c>
      <c r="B9" s="51">
        <v>2</v>
      </c>
      <c r="C9" s="50" t="s">
        <v>96</v>
      </c>
      <c r="D9" s="87">
        <v>1</v>
      </c>
      <c r="E9" s="50" t="s">
        <v>96</v>
      </c>
      <c r="F9" s="87">
        <v>1</v>
      </c>
    </row>
    <row r="10" spans="1:7" ht="15" customHeight="1" x14ac:dyDescent="0.2">
      <c r="A10" s="157" t="s">
        <v>52</v>
      </c>
      <c r="B10" s="51">
        <v>1</v>
      </c>
      <c r="C10" s="50" t="s">
        <v>96</v>
      </c>
      <c r="D10" s="50" t="s">
        <v>96</v>
      </c>
      <c r="E10" s="50" t="s">
        <v>96</v>
      </c>
      <c r="F10" s="87">
        <v>1</v>
      </c>
    </row>
    <row r="11" spans="1:7" ht="15" customHeight="1" x14ac:dyDescent="0.2">
      <c r="A11" s="157" t="s">
        <v>53</v>
      </c>
      <c r="B11" s="51">
        <v>30</v>
      </c>
      <c r="C11" s="50">
        <v>3</v>
      </c>
      <c r="D11" s="87">
        <v>12</v>
      </c>
      <c r="E11" s="87">
        <v>10</v>
      </c>
      <c r="F11" s="87">
        <v>8</v>
      </c>
    </row>
    <row r="12" spans="1:7" ht="15" customHeight="1" x14ac:dyDescent="0.2">
      <c r="A12" s="157" t="s">
        <v>58</v>
      </c>
      <c r="B12" s="51">
        <v>1</v>
      </c>
      <c r="C12" s="87" t="s">
        <v>96</v>
      </c>
      <c r="D12" s="87" t="s">
        <v>96</v>
      </c>
      <c r="E12" s="50" t="s">
        <v>96</v>
      </c>
      <c r="F12" s="87">
        <v>1</v>
      </c>
    </row>
    <row r="13" spans="1:7" ht="15" customHeight="1" x14ac:dyDescent="0.2">
      <c r="A13" s="157" t="s">
        <v>59</v>
      </c>
      <c r="B13" s="51">
        <v>11</v>
      </c>
      <c r="C13" s="50">
        <v>1</v>
      </c>
      <c r="D13" s="87" t="s">
        <v>96</v>
      </c>
      <c r="E13" s="50" t="s">
        <v>96</v>
      </c>
      <c r="F13" s="50">
        <v>11</v>
      </c>
    </row>
    <row r="14" spans="1:7" s="6" customFormat="1" ht="15" customHeight="1" x14ac:dyDescent="0.2">
      <c r="A14" s="158" t="s">
        <v>61</v>
      </c>
      <c r="B14" s="51">
        <v>1</v>
      </c>
      <c r="C14" s="50" t="s">
        <v>96</v>
      </c>
      <c r="D14" s="87">
        <v>1</v>
      </c>
      <c r="E14" s="50" t="s">
        <v>96</v>
      </c>
      <c r="F14" s="50" t="s">
        <v>96</v>
      </c>
    </row>
    <row r="15" spans="1:7" s="5" customFormat="1" ht="15" customHeight="1" x14ac:dyDescent="0.2">
      <c r="A15" s="158" t="s">
        <v>62</v>
      </c>
      <c r="B15" s="51">
        <v>1</v>
      </c>
      <c r="C15" s="50" t="s">
        <v>96</v>
      </c>
      <c r="D15" s="50">
        <v>1</v>
      </c>
      <c r="E15" s="50" t="s">
        <v>96</v>
      </c>
      <c r="F15" s="87" t="s">
        <v>96</v>
      </c>
    </row>
  </sheetData>
  <customSheetViews>
    <customSheetView guid="{938D1938-C9DD-46BC-A1FD-EEA4172EAD0E}">
      <selection activeCell="D25" sqref="D25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7" right="0.7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A3" sqref="A3:A4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E17" sqref="E17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B19" sqref="B19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B5" sqref="B5:F18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D25" sqref="D25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I17" sqref="I17"/>
      <pageMargins left="0.7" right="0.7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4">
    <mergeCell ref="A3:A4"/>
    <mergeCell ref="D3:F3"/>
    <mergeCell ref="B3:B4"/>
    <mergeCell ref="C3:C4"/>
  </mergeCells>
  <hyperlinks>
    <hyperlink ref="F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"/>
  <sheetViews>
    <sheetView zoomScaleNormal="100" workbookViewId="0"/>
  </sheetViews>
  <sheetFormatPr defaultRowHeight="12" x14ac:dyDescent="0.2"/>
  <cols>
    <col min="1" max="1" width="24.5703125" style="1" customWidth="1"/>
    <col min="2" max="3" width="11.28515625" style="1" customWidth="1"/>
    <col min="4" max="6" width="15.7109375" style="1" customWidth="1"/>
    <col min="7" max="7" width="11" style="1" customWidth="1"/>
    <col min="8" max="16384" width="9.140625" style="1"/>
  </cols>
  <sheetData>
    <row r="1" spans="1:8" s="6" customFormat="1" x14ac:dyDescent="0.2">
      <c r="A1" s="6" t="s">
        <v>125</v>
      </c>
    </row>
    <row r="2" spans="1:8" ht="12.75" thickBot="1" x14ac:dyDescent="0.25">
      <c r="A2" s="70"/>
      <c r="B2" s="66"/>
      <c r="C2" s="66"/>
      <c r="D2" s="7"/>
      <c r="E2" s="7"/>
      <c r="G2" s="65" t="s">
        <v>81</v>
      </c>
    </row>
    <row r="3" spans="1:8" s="2" customFormat="1" ht="22.5" customHeight="1" thickTop="1" x14ac:dyDescent="0.2">
      <c r="A3" s="107" t="s">
        <v>1</v>
      </c>
      <c r="B3" s="111" t="s">
        <v>7</v>
      </c>
      <c r="C3" s="109" t="s">
        <v>2</v>
      </c>
      <c r="D3" s="115" t="s">
        <v>29</v>
      </c>
      <c r="E3" s="116"/>
      <c r="F3" s="116"/>
      <c r="G3" s="116"/>
    </row>
    <row r="4" spans="1:8" s="2" customFormat="1" ht="56.25" customHeight="1" x14ac:dyDescent="0.2">
      <c r="A4" s="108"/>
      <c r="B4" s="112"/>
      <c r="C4" s="110"/>
      <c r="D4" s="43" t="s">
        <v>78</v>
      </c>
      <c r="E4" s="44" t="s">
        <v>79</v>
      </c>
      <c r="F4" s="44" t="s">
        <v>89</v>
      </c>
      <c r="G4" s="10" t="s">
        <v>88</v>
      </c>
    </row>
    <row r="5" spans="1:8" s="6" customFormat="1" ht="15" customHeight="1" x14ac:dyDescent="0.2">
      <c r="A5" s="83" t="s">
        <v>80</v>
      </c>
      <c r="B5" s="159">
        <v>28</v>
      </c>
      <c r="C5" s="160" t="s">
        <v>96</v>
      </c>
      <c r="D5" s="160">
        <v>28</v>
      </c>
      <c r="E5" s="160" t="s">
        <v>96</v>
      </c>
      <c r="F5" s="160" t="s">
        <v>96</v>
      </c>
      <c r="G5" s="160" t="s">
        <v>96</v>
      </c>
      <c r="H5" s="5"/>
    </row>
    <row r="6" spans="1:8" ht="15" customHeight="1" x14ac:dyDescent="0.2">
      <c r="A6" s="163" t="s">
        <v>47</v>
      </c>
      <c r="B6" s="161">
        <v>10</v>
      </c>
      <c r="C6" s="162" t="s">
        <v>96</v>
      </c>
      <c r="D6" s="162">
        <v>10</v>
      </c>
      <c r="E6" s="162" t="s">
        <v>96</v>
      </c>
      <c r="F6" s="162" t="s">
        <v>96</v>
      </c>
      <c r="G6" s="162" t="s">
        <v>96</v>
      </c>
    </row>
    <row r="7" spans="1:8" ht="15" customHeight="1" x14ac:dyDescent="0.2">
      <c r="A7" s="163" t="s">
        <v>50</v>
      </c>
      <c r="B7" s="161">
        <v>2</v>
      </c>
      <c r="C7" s="162" t="s">
        <v>96</v>
      </c>
      <c r="D7" s="162">
        <v>2</v>
      </c>
      <c r="E7" s="162" t="s">
        <v>96</v>
      </c>
      <c r="F7" s="162" t="s">
        <v>96</v>
      </c>
      <c r="G7" s="162" t="s">
        <v>96</v>
      </c>
    </row>
    <row r="8" spans="1:8" s="40" customFormat="1" ht="15" customHeight="1" x14ac:dyDescent="0.2">
      <c r="A8" s="164" t="s">
        <v>51</v>
      </c>
      <c r="B8" s="161">
        <v>2</v>
      </c>
      <c r="C8" s="162" t="s">
        <v>96</v>
      </c>
      <c r="D8" s="162">
        <v>2</v>
      </c>
      <c r="E8" s="162" t="s">
        <v>96</v>
      </c>
      <c r="F8" s="162" t="s">
        <v>96</v>
      </c>
      <c r="G8" s="162" t="s">
        <v>96</v>
      </c>
    </row>
    <row r="9" spans="1:8" s="40" customFormat="1" ht="15" customHeight="1" x14ac:dyDescent="0.2">
      <c r="A9" s="164" t="s">
        <v>52</v>
      </c>
      <c r="B9" s="161">
        <v>1</v>
      </c>
      <c r="C9" s="162" t="s">
        <v>96</v>
      </c>
      <c r="D9" s="162">
        <v>1</v>
      </c>
      <c r="E9" s="162" t="s">
        <v>96</v>
      </c>
      <c r="F9" s="162" t="s">
        <v>96</v>
      </c>
      <c r="G9" s="162" t="s">
        <v>96</v>
      </c>
    </row>
    <row r="10" spans="1:8" s="40" customFormat="1" ht="15" customHeight="1" x14ac:dyDescent="0.2">
      <c r="A10" s="164" t="s">
        <v>53</v>
      </c>
      <c r="B10" s="161">
        <v>9</v>
      </c>
      <c r="C10" s="162" t="s">
        <v>96</v>
      </c>
      <c r="D10" s="162">
        <v>9</v>
      </c>
      <c r="E10" s="162" t="s">
        <v>96</v>
      </c>
      <c r="F10" s="162" t="s">
        <v>96</v>
      </c>
      <c r="G10" s="162" t="s">
        <v>96</v>
      </c>
    </row>
    <row r="11" spans="1:8" s="40" customFormat="1" ht="15" customHeight="1" x14ac:dyDescent="0.2">
      <c r="A11" s="164" t="s">
        <v>59</v>
      </c>
      <c r="B11" s="161">
        <v>4</v>
      </c>
      <c r="C11" s="162" t="s">
        <v>96</v>
      </c>
      <c r="D11" s="162">
        <v>4</v>
      </c>
      <c r="E11" s="162" t="s">
        <v>96</v>
      </c>
      <c r="F11" s="162" t="s">
        <v>96</v>
      </c>
      <c r="G11" s="162" t="s">
        <v>96</v>
      </c>
    </row>
    <row r="12" spans="1:8" x14ac:dyDescent="0.2">
      <c r="A12" s="165"/>
      <c r="B12" s="166"/>
      <c r="C12" s="166"/>
      <c r="D12" s="166"/>
      <c r="E12" s="166"/>
      <c r="F12" s="166"/>
      <c r="G12" s="166"/>
    </row>
  </sheetData>
  <customSheetViews>
    <customSheetView guid="{938D1938-C9DD-46BC-A1FD-EEA4172EAD0E}">
      <selection activeCell="A24" sqref="A24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7" right="0.7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A5" sqref="A5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B11" sqref="B11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 showPageBreaks="1">
      <selection activeCell="C9" sqref="C9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B5" sqref="B5:G12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A24" sqref="A24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K29" sqref="K29"/>
      <pageMargins left="0.7" right="0.7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4">
    <mergeCell ref="A3:A4"/>
    <mergeCell ref="B3:B4"/>
    <mergeCell ref="C3:C4"/>
    <mergeCell ref="D3:G3"/>
  </mergeCells>
  <hyperlinks>
    <hyperlink ref="G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24"/>
  <sheetViews>
    <sheetView workbookViewId="0"/>
  </sheetViews>
  <sheetFormatPr defaultRowHeight="12" x14ac:dyDescent="0.2"/>
  <cols>
    <col min="1" max="1" width="20.42578125" style="1" customWidth="1"/>
    <col min="2" max="3" width="8.7109375" style="1" customWidth="1"/>
    <col min="4" max="4" width="13.85546875" style="40" customWidth="1"/>
    <col min="5" max="5" width="8.7109375" style="1" customWidth="1"/>
    <col min="6" max="6" width="11.42578125" style="1" customWidth="1"/>
    <col min="7" max="8" width="8.7109375" style="1" customWidth="1"/>
    <col min="9" max="16384" width="9.140625" style="1"/>
  </cols>
  <sheetData>
    <row r="1" spans="1:11" s="6" customFormat="1" x14ac:dyDescent="0.2">
      <c r="A1" s="6" t="s">
        <v>126</v>
      </c>
      <c r="B1" s="9"/>
      <c r="C1" s="9"/>
      <c r="D1" s="41"/>
    </row>
    <row r="2" spans="1:11" ht="12.75" thickBot="1" x14ac:dyDescent="0.25">
      <c r="A2" s="70"/>
      <c r="B2" s="75"/>
      <c r="C2" s="75"/>
      <c r="D2" s="76"/>
      <c r="E2" s="66"/>
      <c r="F2" s="66"/>
      <c r="G2" s="66"/>
      <c r="H2" s="65" t="s">
        <v>81</v>
      </c>
    </row>
    <row r="3" spans="1:11" s="2" customFormat="1" ht="24.75" customHeight="1" thickTop="1" x14ac:dyDescent="0.2">
      <c r="A3" s="133" t="s">
        <v>1</v>
      </c>
      <c r="B3" s="111" t="s">
        <v>7</v>
      </c>
      <c r="C3" s="109" t="s">
        <v>42</v>
      </c>
      <c r="D3" s="135" t="s">
        <v>35</v>
      </c>
      <c r="E3" s="115" t="s">
        <v>34</v>
      </c>
      <c r="F3" s="116"/>
      <c r="G3" s="116"/>
      <c r="H3" s="116"/>
    </row>
    <row r="4" spans="1:11" s="2" customFormat="1" ht="45" customHeight="1" x14ac:dyDescent="0.2">
      <c r="A4" s="108"/>
      <c r="B4" s="112"/>
      <c r="C4" s="110"/>
      <c r="D4" s="136"/>
      <c r="E4" s="12" t="s">
        <v>23</v>
      </c>
      <c r="F4" s="3" t="s">
        <v>32</v>
      </c>
      <c r="G4" s="3" t="s">
        <v>27</v>
      </c>
      <c r="H4" s="10" t="s">
        <v>33</v>
      </c>
    </row>
    <row r="5" spans="1:11" s="6" customFormat="1" ht="15" customHeight="1" x14ac:dyDescent="0.2">
      <c r="A5" s="46" t="s">
        <v>0</v>
      </c>
      <c r="B5" s="94">
        <v>28</v>
      </c>
      <c r="C5" s="95" t="s">
        <v>96</v>
      </c>
      <c r="D5" s="95" t="s">
        <v>96</v>
      </c>
      <c r="E5" s="95">
        <v>28</v>
      </c>
      <c r="F5" s="95">
        <v>16</v>
      </c>
      <c r="G5" s="95">
        <v>12</v>
      </c>
      <c r="H5" s="95" t="s">
        <v>96</v>
      </c>
    </row>
    <row r="6" spans="1:11" ht="15" customHeight="1" x14ac:dyDescent="0.2">
      <c r="A6" s="157" t="s">
        <v>47</v>
      </c>
      <c r="B6" s="91">
        <v>10</v>
      </c>
      <c r="C6" s="92" t="s">
        <v>96</v>
      </c>
      <c r="D6" s="92" t="s">
        <v>96</v>
      </c>
      <c r="E6" s="92">
        <v>10</v>
      </c>
      <c r="F6" s="93">
        <v>7</v>
      </c>
      <c r="G6" s="93">
        <v>3</v>
      </c>
      <c r="H6" s="93" t="s">
        <v>96</v>
      </c>
      <c r="K6" s="6"/>
    </row>
    <row r="7" spans="1:11" ht="15" customHeight="1" x14ac:dyDescent="0.2">
      <c r="A7" s="157" t="s">
        <v>50</v>
      </c>
      <c r="B7" s="91">
        <v>2</v>
      </c>
      <c r="C7" s="92" t="s">
        <v>96</v>
      </c>
      <c r="D7" s="92" t="s">
        <v>96</v>
      </c>
      <c r="E7" s="92">
        <v>2</v>
      </c>
      <c r="F7" s="93" t="s">
        <v>96</v>
      </c>
      <c r="G7" s="93">
        <v>2</v>
      </c>
      <c r="H7" s="93" t="s">
        <v>96</v>
      </c>
      <c r="K7" s="6"/>
    </row>
    <row r="8" spans="1:11" ht="15" customHeight="1" x14ac:dyDescent="0.2">
      <c r="A8" s="157" t="s">
        <v>51</v>
      </c>
      <c r="B8" s="91">
        <v>2</v>
      </c>
      <c r="C8" s="92" t="s">
        <v>96</v>
      </c>
      <c r="D8" s="92" t="s">
        <v>96</v>
      </c>
      <c r="E8" s="92">
        <v>2</v>
      </c>
      <c r="F8" s="93">
        <v>1</v>
      </c>
      <c r="G8" s="93">
        <v>1</v>
      </c>
      <c r="H8" s="93" t="s">
        <v>96</v>
      </c>
      <c r="K8" s="6"/>
    </row>
    <row r="9" spans="1:11" ht="15" customHeight="1" x14ac:dyDescent="0.2">
      <c r="A9" s="158" t="s">
        <v>52</v>
      </c>
      <c r="B9" s="91">
        <v>1</v>
      </c>
      <c r="C9" s="92" t="s">
        <v>96</v>
      </c>
      <c r="D9" s="92" t="s">
        <v>96</v>
      </c>
      <c r="E9" s="92">
        <v>1</v>
      </c>
      <c r="F9" s="93" t="s">
        <v>96</v>
      </c>
      <c r="G9" s="93">
        <v>1</v>
      </c>
      <c r="H9" s="93" t="s">
        <v>96</v>
      </c>
      <c r="K9" s="6"/>
    </row>
    <row r="10" spans="1:11" s="40" customFormat="1" ht="15" customHeight="1" x14ac:dyDescent="0.2">
      <c r="A10" s="158" t="s">
        <v>53</v>
      </c>
      <c r="B10" s="91">
        <v>9</v>
      </c>
      <c r="C10" s="92" t="s">
        <v>96</v>
      </c>
      <c r="D10" s="92" t="s">
        <v>96</v>
      </c>
      <c r="E10" s="92">
        <v>9</v>
      </c>
      <c r="F10" s="93">
        <v>8</v>
      </c>
      <c r="G10" s="93">
        <v>1</v>
      </c>
      <c r="H10" s="93" t="s">
        <v>96</v>
      </c>
      <c r="K10" s="6"/>
    </row>
    <row r="11" spans="1:11" s="40" customFormat="1" ht="15" customHeight="1" x14ac:dyDescent="0.2">
      <c r="A11" s="158" t="s">
        <v>59</v>
      </c>
      <c r="B11" s="91">
        <v>4</v>
      </c>
      <c r="C11" s="92" t="s">
        <v>96</v>
      </c>
      <c r="D11" s="92" t="s">
        <v>96</v>
      </c>
      <c r="E11" s="92">
        <v>4</v>
      </c>
      <c r="F11" s="93" t="s">
        <v>96</v>
      </c>
      <c r="G11" s="93">
        <v>4</v>
      </c>
      <c r="H11" s="93" t="s">
        <v>96</v>
      </c>
      <c r="K11" s="6"/>
    </row>
    <row r="12" spans="1:11" x14ac:dyDescent="0.2">
      <c r="B12" s="92"/>
    </row>
    <row r="22" spans="4:7" x14ac:dyDescent="0.2">
      <c r="G22" s="4"/>
    </row>
    <row r="24" spans="4:7" x14ac:dyDescent="0.2">
      <c r="D24" s="89"/>
    </row>
  </sheetData>
  <customSheetViews>
    <customSheetView guid="{938D1938-C9DD-46BC-A1FD-EEA4172EAD0E}">
      <selection activeCell="E9" sqref="E9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7" right="0.7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H2" sqref="H2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H2" sqref="H2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H26" sqref="H26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H2" sqref="H2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A20" sqref="A20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G21" sqref="G21"/>
      <pageMargins left="0.7" right="0.7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5">
    <mergeCell ref="A3:A4"/>
    <mergeCell ref="E3:H3"/>
    <mergeCell ref="B3:B4"/>
    <mergeCell ref="C3:C4"/>
    <mergeCell ref="D3:D4"/>
  </mergeCells>
  <hyperlinks>
    <hyperlink ref="H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6"/>
  <sheetViews>
    <sheetView workbookViewId="0"/>
  </sheetViews>
  <sheetFormatPr defaultRowHeight="12" x14ac:dyDescent="0.2"/>
  <cols>
    <col min="1" max="1" width="15.7109375" style="1" customWidth="1"/>
    <col min="2" max="2" width="8" style="1" customWidth="1"/>
    <col min="3" max="16" width="6.28515625" style="1" customWidth="1"/>
    <col min="17" max="16384" width="9.140625" style="1"/>
  </cols>
  <sheetData>
    <row r="1" spans="1:16" s="6" customFormat="1" ht="15.75" customHeight="1" x14ac:dyDescent="0.2">
      <c r="A1" s="5" t="s">
        <v>110</v>
      </c>
    </row>
    <row r="2" spans="1:16" ht="12.75" thickBot="1" x14ac:dyDescent="0.25">
      <c r="A2" s="7"/>
      <c r="B2" s="7"/>
      <c r="C2" s="7"/>
      <c r="E2" s="65"/>
      <c r="F2" s="65"/>
      <c r="G2" s="65"/>
      <c r="H2" s="65"/>
      <c r="I2" s="65"/>
      <c r="J2" s="65"/>
      <c r="K2" s="65"/>
      <c r="L2" s="65"/>
      <c r="M2" s="65"/>
      <c r="N2" s="65"/>
      <c r="P2" s="65" t="s">
        <v>81</v>
      </c>
    </row>
    <row r="3" spans="1:16" ht="22.5" customHeight="1" thickTop="1" x14ac:dyDescent="0.2">
      <c r="A3" s="28"/>
      <c r="B3" s="27"/>
      <c r="C3" s="26">
        <v>2011</v>
      </c>
      <c r="D3" s="63">
        <v>2012</v>
      </c>
      <c r="E3" s="63">
        <v>2013</v>
      </c>
      <c r="F3" s="63">
        <v>2014</v>
      </c>
      <c r="G3" s="63">
        <v>2015</v>
      </c>
      <c r="H3" s="63">
        <v>2016</v>
      </c>
      <c r="I3" s="63">
        <v>2017</v>
      </c>
      <c r="J3" s="63">
        <v>2018</v>
      </c>
      <c r="K3" s="78">
        <v>2019</v>
      </c>
      <c r="L3" s="80">
        <v>2020</v>
      </c>
      <c r="M3" s="85">
        <v>2021</v>
      </c>
      <c r="N3" s="90">
        <v>2022</v>
      </c>
      <c r="O3" s="63">
        <v>2023</v>
      </c>
      <c r="P3" s="98">
        <v>2024</v>
      </c>
    </row>
    <row r="4" spans="1:16" ht="20.25" customHeight="1" x14ac:dyDescent="0.2">
      <c r="A4" s="35" t="s">
        <v>87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49"/>
    </row>
    <row r="5" spans="1:16" x14ac:dyDescent="0.2">
      <c r="A5" s="99" t="s">
        <v>0</v>
      </c>
      <c r="B5" s="100"/>
      <c r="C5" s="30">
        <v>25</v>
      </c>
      <c r="D5" s="29">
        <v>25</v>
      </c>
      <c r="E5" s="39">
        <v>25</v>
      </c>
      <c r="F5" s="39">
        <v>25</v>
      </c>
      <c r="G5" s="39">
        <v>25</v>
      </c>
      <c r="H5" s="1">
        <v>25</v>
      </c>
      <c r="I5" s="1">
        <v>27</v>
      </c>
      <c r="J5" s="1">
        <v>27</v>
      </c>
      <c r="K5" s="1">
        <v>27</v>
      </c>
      <c r="L5" s="1">
        <v>28</v>
      </c>
      <c r="M5" s="1">
        <v>28</v>
      </c>
      <c r="N5" s="1">
        <v>28</v>
      </c>
      <c r="O5" s="1">
        <v>28</v>
      </c>
      <c r="P5" s="1">
        <v>28</v>
      </c>
    </row>
    <row r="6" spans="1:16" s="2" customFormat="1" x14ac:dyDescent="0.2">
      <c r="A6" s="101" t="s">
        <v>10</v>
      </c>
      <c r="B6" s="102"/>
      <c r="C6" s="53">
        <v>1</v>
      </c>
      <c r="D6" s="54">
        <v>1</v>
      </c>
      <c r="E6" s="8">
        <v>1</v>
      </c>
      <c r="F6" s="8">
        <v>1</v>
      </c>
      <c r="G6" s="8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</row>
    <row r="7" spans="1:16" s="2" customFormat="1" x14ac:dyDescent="0.2">
      <c r="A7" s="101" t="s">
        <v>11</v>
      </c>
      <c r="B7" s="102"/>
      <c r="C7" s="53">
        <v>5</v>
      </c>
      <c r="D7" s="54">
        <v>5</v>
      </c>
      <c r="E7" s="8">
        <v>5</v>
      </c>
      <c r="F7" s="8">
        <v>5</v>
      </c>
      <c r="G7" s="8">
        <v>5</v>
      </c>
      <c r="H7" s="2">
        <v>5</v>
      </c>
      <c r="I7" s="2">
        <v>6</v>
      </c>
      <c r="J7" s="2">
        <v>6</v>
      </c>
      <c r="K7" s="2">
        <v>6</v>
      </c>
      <c r="L7" s="2">
        <v>6</v>
      </c>
      <c r="M7" s="2">
        <v>6</v>
      </c>
      <c r="N7" s="2">
        <v>6</v>
      </c>
      <c r="O7" s="2">
        <v>6</v>
      </c>
      <c r="P7" s="2">
        <v>6</v>
      </c>
    </row>
    <row r="8" spans="1:16" s="2" customFormat="1" x14ac:dyDescent="0.2">
      <c r="A8" s="101" t="s">
        <v>12</v>
      </c>
      <c r="B8" s="102"/>
      <c r="C8" s="53">
        <v>19</v>
      </c>
      <c r="D8" s="54">
        <v>19</v>
      </c>
      <c r="E8" s="8">
        <v>19</v>
      </c>
      <c r="F8" s="8">
        <v>19</v>
      </c>
      <c r="G8" s="8">
        <v>19</v>
      </c>
      <c r="H8" s="2">
        <v>19</v>
      </c>
      <c r="I8" s="2">
        <v>20</v>
      </c>
      <c r="J8" s="2">
        <v>20</v>
      </c>
      <c r="K8" s="2">
        <v>20</v>
      </c>
      <c r="L8" s="2">
        <v>21</v>
      </c>
      <c r="M8" s="2">
        <v>21</v>
      </c>
      <c r="N8" s="2">
        <v>21</v>
      </c>
      <c r="O8" s="2">
        <v>21</v>
      </c>
      <c r="P8" s="2">
        <v>21</v>
      </c>
    </row>
    <row r="9" spans="1:16" s="2" customFormat="1" ht="21" customHeight="1" x14ac:dyDescent="0.2">
      <c r="A9" s="57" t="s">
        <v>8</v>
      </c>
      <c r="B9" s="58"/>
      <c r="C9" s="59"/>
      <c r="D9" s="59"/>
      <c r="E9" s="59"/>
      <c r="F9" s="59"/>
      <c r="G9" s="59"/>
      <c r="H9" s="60"/>
      <c r="I9" s="60"/>
      <c r="J9" s="60"/>
      <c r="K9" s="60"/>
      <c r="L9" s="60"/>
      <c r="M9" s="60"/>
      <c r="N9" s="60"/>
      <c r="O9" s="60"/>
      <c r="P9" s="60"/>
    </row>
    <row r="10" spans="1:16" s="2" customFormat="1" x14ac:dyDescent="0.2">
      <c r="A10" s="52" t="s">
        <v>0</v>
      </c>
      <c r="B10" s="55" t="s">
        <v>5</v>
      </c>
      <c r="C10" s="53">
        <v>315</v>
      </c>
      <c r="D10" s="54">
        <v>320</v>
      </c>
      <c r="E10" s="54">
        <v>316</v>
      </c>
      <c r="F10" s="2">
        <f>229+71+22</f>
        <v>322</v>
      </c>
      <c r="G10" s="2">
        <v>317</v>
      </c>
      <c r="H10" s="2">
        <v>292</v>
      </c>
      <c r="I10" s="2">
        <v>321</v>
      </c>
      <c r="J10" s="2">
        <v>290</v>
      </c>
      <c r="K10" s="2">
        <v>291</v>
      </c>
      <c r="L10" s="2">
        <v>313</v>
      </c>
      <c r="M10" s="2">
        <v>281</v>
      </c>
      <c r="N10" s="2">
        <v>276</v>
      </c>
      <c r="O10" s="2">
        <v>309</v>
      </c>
      <c r="P10" s="2">
        <v>306</v>
      </c>
    </row>
    <row r="11" spans="1:16" s="2" customFormat="1" x14ac:dyDescent="0.2">
      <c r="A11" s="52"/>
      <c r="B11" s="55" t="s">
        <v>90</v>
      </c>
      <c r="C11" s="53">
        <v>126</v>
      </c>
      <c r="D11" s="54">
        <v>125</v>
      </c>
      <c r="E11" s="54">
        <v>118</v>
      </c>
      <c r="F11" s="2">
        <f>83+30+9</f>
        <v>122</v>
      </c>
      <c r="G11" s="2">
        <v>119</v>
      </c>
      <c r="H11" s="2">
        <v>104</v>
      </c>
      <c r="I11" s="2">
        <v>124</v>
      </c>
      <c r="J11" s="2">
        <v>103</v>
      </c>
      <c r="K11" s="2">
        <v>105</v>
      </c>
      <c r="L11" s="2">
        <v>107</v>
      </c>
      <c r="M11" s="2">
        <v>92</v>
      </c>
      <c r="N11" s="2">
        <v>90</v>
      </c>
      <c r="O11" s="2">
        <v>98</v>
      </c>
      <c r="P11" s="2">
        <v>103</v>
      </c>
    </row>
    <row r="12" spans="1:16" s="2" customFormat="1" x14ac:dyDescent="0.2">
      <c r="A12" s="52"/>
      <c r="B12" s="55" t="s">
        <v>91</v>
      </c>
      <c r="C12" s="53">
        <v>189</v>
      </c>
      <c r="D12" s="54">
        <v>195</v>
      </c>
      <c r="E12" s="54">
        <v>198</v>
      </c>
      <c r="F12" s="2">
        <f>146+41+13</f>
        <v>200</v>
      </c>
      <c r="G12" s="2">
        <v>198</v>
      </c>
      <c r="H12" s="2">
        <v>188</v>
      </c>
      <c r="I12" s="2">
        <v>197</v>
      </c>
      <c r="J12" s="2">
        <v>187</v>
      </c>
      <c r="K12" s="2">
        <v>186</v>
      </c>
      <c r="L12" s="2">
        <v>206</v>
      </c>
      <c r="M12" s="2">
        <v>189</v>
      </c>
      <c r="N12" s="2">
        <v>186</v>
      </c>
      <c r="O12" s="2">
        <v>211</v>
      </c>
      <c r="P12" s="2">
        <v>203</v>
      </c>
    </row>
    <row r="13" spans="1:16" s="2" customFormat="1" x14ac:dyDescent="0.2">
      <c r="A13" s="52"/>
      <c r="B13" s="55"/>
      <c r="C13" s="61"/>
      <c r="D13" s="61"/>
      <c r="E13" s="61"/>
      <c r="F13" s="61"/>
      <c r="G13" s="61"/>
    </row>
    <row r="14" spans="1:16" s="2" customFormat="1" x14ac:dyDescent="0.2">
      <c r="A14" s="52" t="s">
        <v>10</v>
      </c>
      <c r="B14" s="55" t="s">
        <v>5</v>
      </c>
      <c r="C14" s="53">
        <v>20</v>
      </c>
      <c r="D14" s="54">
        <v>20</v>
      </c>
      <c r="E14" s="54">
        <v>21</v>
      </c>
      <c r="F14" s="54">
        <v>22</v>
      </c>
      <c r="G14" s="54">
        <v>21</v>
      </c>
      <c r="H14" s="2">
        <v>21</v>
      </c>
      <c r="I14" s="2">
        <v>23</v>
      </c>
      <c r="J14" s="2">
        <v>22</v>
      </c>
      <c r="K14" s="2">
        <v>22</v>
      </c>
      <c r="L14" s="2">
        <v>22</v>
      </c>
      <c r="M14" s="2">
        <v>20</v>
      </c>
      <c r="N14" s="2">
        <v>22</v>
      </c>
      <c r="O14" s="2">
        <v>25</v>
      </c>
      <c r="P14" s="2">
        <v>23</v>
      </c>
    </row>
    <row r="15" spans="1:16" s="2" customFormat="1" x14ac:dyDescent="0.2">
      <c r="A15" s="52"/>
      <c r="B15" s="55" t="s">
        <v>90</v>
      </c>
      <c r="C15" s="53">
        <v>9</v>
      </c>
      <c r="D15" s="54">
        <v>9</v>
      </c>
      <c r="E15" s="54">
        <v>9</v>
      </c>
      <c r="F15" s="54">
        <v>9</v>
      </c>
      <c r="G15" s="54">
        <v>8</v>
      </c>
      <c r="H15" s="2">
        <v>8</v>
      </c>
      <c r="I15" s="2">
        <v>8</v>
      </c>
      <c r="J15" s="2">
        <v>7</v>
      </c>
      <c r="K15" s="2">
        <v>7</v>
      </c>
      <c r="L15" s="2">
        <v>6</v>
      </c>
      <c r="M15" s="2">
        <v>5</v>
      </c>
      <c r="N15" s="2">
        <v>6</v>
      </c>
      <c r="O15" s="2">
        <v>7</v>
      </c>
      <c r="P15" s="2">
        <v>6</v>
      </c>
    </row>
    <row r="16" spans="1:16" s="2" customFormat="1" x14ac:dyDescent="0.2">
      <c r="A16" s="52"/>
      <c r="B16" s="55" t="s">
        <v>91</v>
      </c>
      <c r="C16" s="53">
        <v>11</v>
      </c>
      <c r="D16" s="54">
        <v>11</v>
      </c>
      <c r="E16" s="54">
        <v>12</v>
      </c>
      <c r="F16" s="54">
        <v>13</v>
      </c>
      <c r="G16" s="54">
        <v>13</v>
      </c>
      <c r="H16" s="2">
        <v>13</v>
      </c>
      <c r="I16" s="2">
        <v>15</v>
      </c>
      <c r="J16" s="2">
        <v>15</v>
      </c>
      <c r="K16" s="2">
        <v>15</v>
      </c>
      <c r="L16" s="2">
        <v>16</v>
      </c>
      <c r="M16" s="2">
        <v>15</v>
      </c>
      <c r="N16" s="2">
        <v>16</v>
      </c>
      <c r="O16" s="2">
        <v>18</v>
      </c>
      <c r="P16" s="2">
        <v>17</v>
      </c>
    </row>
    <row r="17" spans="1:16" s="2" customFormat="1" x14ac:dyDescent="0.2">
      <c r="A17" s="52"/>
      <c r="B17" s="56"/>
      <c r="C17" s="53"/>
      <c r="D17" s="54"/>
      <c r="E17" s="54"/>
      <c r="F17" s="54"/>
      <c r="G17" s="54"/>
    </row>
    <row r="18" spans="1:16" s="2" customFormat="1" x14ac:dyDescent="0.2">
      <c r="A18" s="52" t="s">
        <v>11</v>
      </c>
      <c r="B18" s="55" t="s">
        <v>5</v>
      </c>
      <c r="C18" s="53">
        <v>67</v>
      </c>
      <c r="D18" s="54">
        <v>69</v>
      </c>
      <c r="E18" s="54">
        <v>68</v>
      </c>
      <c r="F18" s="54">
        <v>71</v>
      </c>
      <c r="G18" s="54">
        <v>68</v>
      </c>
      <c r="H18" s="2">
        <v>62</v>
      </c>
      <c r="I18" s="2">
        <v>73</v>
      </c>
      <c r="J18" s="2">
        <v>66</v>
      </c>
      <c r="K18" s="2">
        <v>66</v>
      </c>
      <c r="L18" s="2">
        <v>88</v>
      </c>
      <c r="M18" s="2">
        <v>64</v>
      </c>
      <c r="N18" s="2">
        <v>64</v>
      </c>
      <c r="O18" s="2">
        <v>66</v>
      </c>
      <c r="P18" s="2">
        <v>77</v>
      </c>
    </row>
    <row r="19" spans="1:16" s="2" customFormat="1" x14ac:dyDescent="0.2">
      <c r="A19" s="52"/>
      <c r="B19" s="55" t="s">
        <v>90</v>
      </c>
      <c r="C19" s="53">
        <v>29</v>
      </c>
      <c r="D19" s="54">
        <v>28</v>
      </c>
      <c r="E19" s="54">
        <v>26</v>
      </c>
      <c r="F19" s="54">
        <v>30</v>
      </c>
      <c r="G19" s="54">
        <v>28</v>
      </c>
      <c r="H19" s="2">
        <v>22</v>
      </c>
      <c r="I19" s="2">
        <v>27</v>
      </c>
      <c r="J19" s="2">
        <v>22</v>
      </c>
      <c r="K19" s="2">
        <v>21</v>
      </c>
      <c r="L19" s="2">
        <v>27</v>
      </c>
      <c r="M19" s="2">
        <v>18</v>
      </c>
      <c r="N19" s="1">
        <v>21</v>
      </c>
      <c r="O19" s="1">
        <v>23</v>
      </c>
      <c r="P19" s="2">
        <v>29</v>
      </c>
    </row>
    <row r="20" spans="1:16" s="2" customFormat="1" x14ac:dyDescent="0.2">
      <c r="A20" s="52"/>
      <c r="B20" s="55" t="s">
        <v>91</v>
      </c>
      <c r="C20" s="53">
        <v>38</v>
      </c>
      <c r="D20" s="54">
        <v>41</v>
      </c>
      <c r="E20" s="54">
        <v>42</v>
      </c>
      <c r="F20" s="54">
        <v>41</v>
      </c>
      <c r="G20" s="54">
        <v>40</v>
      </c>
      <c r="H20" s="2">
        <v>40</v>
      </c>
      <c r="I20" s="2">
        <v>46</v>
      </c>
      <c r="J20" s="2">
        <v>44</v>
      </c>
      <c r="K20" s="2">
        <v>45</v>
      </c>
      <c r="L20" s="2">
        <v>61</v>
      </c>
      <c r="M20" s="2">
        <v>46</v>
      </c>
      <c r="N20" s="1">
        <v>43</v>
      </c>
      <c r="O20" s="1">
        <v>43</v>
      </c>
      <c r="P20" s="2">
        <v>48</v>
      </c>
    </row>
    <row r="21" spans="1:16" s="2" customFormat="1" x14ac:dyDescent="0.2">
      <c r="A21" s="52"/>
      <c r="B21" s="56"/>
      <c r="C21" s="53"/>
      <c r="D21" s="54"/>
      <c r="E21" s="54"/>
      <c r="F21" s="54"/>
      <c r="G21" s="54"/>
      <c r="N21" s="1"/>
      <c r="O21" s="1"/>
    </row>
    <row r="22" spans="1:16" s="2" customFormat="1" x14ac:dyDescent="0.2">
      <c r="A22" s="52" t="s">
        <v>12</v>
      </c>
      <c r="B22" s="55" t="s">
        <v>5</v>
      </c>
      <c r="C22" s="53">
        <v>228</v>
      </c>
      <c r="D22" s="54">
        <v>231</v>
      </c>
      <c r="E22" s="54">
        <v>227</v>
      </c>
      <c r="F22" s="54">
        <v>229</v>
      </c>
      <c r="G22" s="54">
        <v>228</v>
      </c>
      <c r="H22" s="2">
        <v>209</v>
      </c>
      <c r="I22" s="2">
        <v>225</v>
      </c>
      <c r="J22" s="2">
        <v>202</v>
      </c>
      <c r="K22" s="2">
        <v>203</v>
      </c>
      <c r="L22" s="2">
        <v>203</v>
      </c>
      <c r="M22" s="2">
        <v>197</v>
      </c>
      <c r="N22" s="1">
        <v>190</v>
      </c>
      <c r="O22" s="1">
        <v>185</v>
      </c>
      <c r="P22" s="2">
        <v>206</v>
      </c>
    </row>
    <row r="23" spans="1:16" s="2" customFormat="1" x14ac:dyDescent="0.2">
      <c r="A23" s="52"/>
      <c r="B23" s="55" t="s">
        <v>90</v>
      </c>
      <c r="C23" s="53">
        <v>88</v>
      </c>
      <c r="D23" s="54">
        <v>88</v>
      </c>
      <c r="E23" s="54">
        <v>83</v>
      </c>
      <c r="F23" s="54">
        <v>83</v>
      </c>
      <c r="G23" s="54">
        <v>83</v>
      </c>
      <c r="H23" s="2">
        <v>74</v>
      </c>
      <c r="I23" s="2">
        <v>89</v>
      </c>
      <c r="J23" s="2">
        <v>74</v>
      </c>
      <c r="K23" s="2">
        <v>77</v>
      </c>
      <c r="L23" s="2">
        <v>74</v>
      </c>
      <c r="M23" s="2">
        <v>69</v>
      </c>
      <c r="N23" s="1">
        <v>63</v>
      </c>
      <c r="O23" s="1">
        <v>59</v>
      </c>
      <c r="P23" s="2">
        <v>68</v>
      </c>
    </row>
    <row r="24" spans="1:16" s="2" customFormat="1" x14ac:dyDescent="0.2">
      <c r="A24" s="52"/>
      <c r="B24" s="55" t="s">
        <v>91</v>
      </c>
      <c r="C24" s="53">
        <v>140</v>
      </c>
      <c r="D24" s="54">
        <v>143</v>
      </c>
      <c r="E24" s="54">
        <v>144</v>
      </c>
      <c r="F24" s="54">
        <v>146</v>
      </c>
      <c r="G24" s="54">
        <v>145</v>
      </c>
      <c r="H24" s="2">
        <v>135</v>
      </c>
      <c r="I24" s="2">
        <v>136</v>
      </c>
      <c r="J24" s="2">
        <v>128</v>
      </c>
      <c r="K24" s="2">
        <v>126</v>
      </c>
      <c r="L24" s="2">
        <v>129</v>
      </c>
      <c r="M24" s="2">
        <v>128</v>
      </c>
      <c r="N24" s="1">
        <v>127</v>
      </c>
      <c r="O24" s="1">
        <v>126</v>
      </c>
      <c r="P24" s="2">
        <v>138</v>
      </c>
    </row>
    <row r="26" spans="1:16" x14ac:dyDescent="0.2">
      <c r="A26" s="1" t="s">
        <v>37</v>
      </c>
    </row>
  </sheetData>
  <customSheetViews>
    <customSheetView guid="{938D1938-C9DD-46BC-A1FD-EEA4172EAD0E}">
      <selection activeCell="P15" sqref="P15:P16"/>
      <pageMargins left="0.7" right="0.7" top="0.75" bottom="0.75" header="0.3" footer="0.3"/>
      <pageSetup paperSize="9" orientation="portrait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 showPageBreaks="1">
      <pageMargins left="0.51181102362204722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K5" sqref="K5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J21" sqref="J21"/>
      <pageMargins left="0.7" right="0.7" top="0.75" bottom="0.75" header="0.3" footer="0.3"/>
      <pageSetup paperSize="9" orientation="portrait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H5" sqref="H5"/>
      <pageMargins left="0.7" right="0.7" top="0.75" bottom="0.75" header="0.3" footer="0.3"/>
      <pageSetup paperSize="9" orientation="portrait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G24" sqref="G24"/>
      <pageMargins left="0.7" right="0.7" top="0.75" bottom="0.75" header="0.3" footer="0.3"/>
      <pageSetup paperSize="9" orientation="portrait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L22" sqref="L22"/>
      <pageMargins left="0.7" right="0.7" top="0.75" bottom="0.75" header="0.3" footer="0.3"/>
      <pageSetup paperSize="9" orientation="portrait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S22" sqref="S22"/>
      <pageMargins left="0.51181102362204722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4">
    <mergeCell ref="A5:B5"/>
    <mergeCell ref="A6:B6"/>
    <mergeCell ref="A7:B7"/>
    <mergeCell ref="A8:B8"/>
  </mergeCells>
  <hyperlinks>
    <hyperlink ref="P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/>
  </sheetViews>
  <sheetFormatPr defaultRowHeight="12" x14ac:dyDescent="0.2"/>
  <cols>
    <col min="1" max="1" width="24.42578125" style="1" customWidth="1"/>
    <col min="2" max="2" width="9.42578125" style="1" customWidth="1"/>
    <col min="3" max="16" width="6.7109375" style="1" customWidth="1"/>
    <col min="17" max="16384" width="9.140625" style="1"/>
  </cols>
  <sheetData>
    <row r="1" spans="1:16" s="6" customFormat="1" ht="15.75" customHeight="1" x14ac:dyDescent="0.2">
      <c r="A1" s="5" t="s">
        <v>111</v>
      </c>
    </row>
    <row r="2" spans="1:16" ht="12.75" thickBot="1" x14ac:dyDescent="0.25">
      <c r="A2" s="7"/>
      <c r="B2" s="7"/>
      <c r="C2" s="7"/>
      <c r="E2" s="65"/>
      <c r="F2" s="65"/>
      <c r="G2" s="65"/>
      <c r="H2" s="65"/>
      <c r="I2" s="65"/>
      <c r="J2" s="65"/>
      <c r="K2" s="65"/>
      <c r="L2" s="65"/>
      <c r="M2" s="65"/>
      <c r="N2" s="65"/>
      <c r="P2" s="65" t="s">
        <v>81</v>
      </c>
    </row>
    <row r="3" spans="1:16" ht="22.5" customHeight="1" thickTop="1" x14ac:dyDescent="0.2">
      <c r="A3" s="28"/>
      <c r="B3" s="27"/>
      <c r="C3" s="26">
        <v>2011</v>
      </c>
      <c r="D3" s="63">
        <v>2012</v>
      </c>
      <c r="E3" s="63">
        <v>2013</v>
      </c>
      <c r="F3" s="63">
        <v>2014</v>
      </c>
      <c r="G3" s="63">
        <v>2015</v>
      </c>
      <c r="H3" s="63">
        <v>2016</v>
      </c>
      <c r="I3" s="63">
        <v>2017</v>
      </c>
      <c r="J3" s="63">
        <v>2018</v>
      </c>
      <c r="K3" s="78">
        <v>2019</v>
      </c>
      <c r="L3" s="80">
        <v>2020</v>
      </c>
      <c r="M3" s="85">
        <v>2021</v>
      </c>
      <c r="N3" s="90">
        <v>2022</v>
      </c>
      <c r="O3" s="63">
        <v>2023</v>
      </c>
      <c r="P3" s="98">
        <v>2024</v>
      </c>
    </row>
    <row r="4" spans="1:16" ht="20.25" customHeight="1" x14ac:dyDescent="0.2">
      <c r="A4" s="35" t="s">
        <v>87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49"/>
    </row>
    <row r="5" spans="1:16" x14ac:dyDescent="0.2">
      <c r="A5" s="99" t="s">
        <v>0</v>
      </c>
      <c r="B5" s="100"/>
      <c r="C5" s="30">
        <v>6</v>
      </c>
      <c r="D5" s="29">
        <v>6</v>
      </c>
      <c r="E5" s="29">
        <v>6</v>
      </c>
      <c r="F5" s="29">
        <v>6</v>
      </c>
      <c r="G5" s="29">
        <v>6</v>
      </c>
      <c r="H5" s="1">
        <v>6</v>
      </c>
      <c r="I5" s="1">
        <v>7</v>
      </c>
      <c r="J5" s="1">
        <v>7</v>
      </c>
      <c r="K5" s="1">
        <v>7</v>
      </c>
      <c r="L5" s="1">
        <v>7</v>
      </c>
      <c r="M5" s="1">
        <v>7</v>
      </c>
      <c r="N5" s="1">
        <v>7</v>
      </c>
      <c r="O5" s="1">
        <v>7</v>
      </c>
      <c r="P5" s="1">
        <v>7</v>
      </c>
    </row>
    <row r="6" spans="1:16" s="2" customFormat="1" ht="18" customHeight="1" x14ac:dyDescent="0.2">
      <c r="A6" s="101" t="s">
        <v>14</v>
      </c>
      <c r="B6" s="102"/>
      <c r="C6" s="53">
        <v>1</v>
      </c>
      <c r="D6" s="54">
        <v>1</v>
      </c>
      <c r="E6" s="54">
        <v>1</v>
      </c>
      <c r="F6" s="54">
        <v>1</v>
      </c>
      <c r="G6" s="54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>
        <v>1</v>
      </c>
    </row>
    <row r="7" spans="1:16" s="2" customFormat="1" ht="18" customHeight="1" x14ac:dyDescent="0.2">
      <c r="A7" s="101" t="s">
        <v>15</v>
      </c>
      <c r="B7" s="102"/>
      <c r="C7" s="53">
        <v>5</v>
      </c>
      <c r="D7" s="54">
        <v>5</v>
      </c>
      <c r="E7" s="54">
        <v>5</v>
      </c>
      <c r="F7" s="54">
        <v>5</v>
      </c>
      <c r="G7" s="54">
        <v>5</v>
      </c>
      <c r="H7" s="2">
        <v>5</v>
      </c>
      <c r="I7" s="2">
        <v>6</v>
      </c>
      <c r="J7" s="2">
        <v>6</v>
      </c>
      <c r="K7" s="2">
        <v>6</v>
      </c>
      <c r="L7" s="2">
        <v>6</v>
      </c>
      <c r="M7" s="2">
        <v>6</v>
      </c>
      <c r="N7" s="2">
        <v>6</v>
      </c>
      <c r="O7" s="2">
        <v>6</v>
      </c>
      <c r="P7" s="2">
        <v>6</v>
      </c>
    </row>
    <row r="8" spans="1:16" ht="21" customHeight="1" x14ac:dyDescent="0.2">
      <c r="A8" s="32" t="s">
        <v>8</v>
      </c>
      <c r="B8" s="33"/>
      <c r="C8" s="34"/>
      <c r="D8" s="34"/>
      <c r="E8" s="34"/>
      <c r="F8" s="34"/>
      <c r="G8" s="34"/>
      <c r="H8" s="49"/>
      <c r="I8" s="49"/>
      <c r="J8" s="49"/>
      <c r="K8" s="49"/>
      <c r="L8" s="49"/>
      <c r="M8" s="49"/>
      <c r="N8" s="49"/>
      <c r="O8" s="49"/>
      <c r="P8" s="49"/>
    </row>
    <row r="9" spans="1:16" ht="15" customHeight="1" x14ac:dyDescent="0.2">
      <c r="A9" s="25" t="s">
        <v>0</v>
      </c>
      <c r="B9" s="36" t="s">
        <v>5</v>
      </c>
      <c r="C9" s="30">
        <v>39</v>
      </c>
      <c r="D9" s="29">
        <v>39</v>
      </c>
      <c r="E9" s="29">
        <v>39</v>
      </c>
      <c r="F9" s="29">
        <v>38</v>
      </c>
      <c r="G9" s="29">
        <v>39</v>
      </c>
      <c r="H9" s="1">
        <v>33</v>
      </c>
      <c r="I9" s="1">
        <v>43</v>
      </c>
      <c r="J9" s="1">
        <v>39</v>
      </c>
      <c r="K9" s="1">
        <v>36</v>
      </c>
      <c r="L9" s="1">
        <v>36</v>
      </c>
      <c r="M9" s="1">
        <v>34</v>
      </c>
      <c r="N9" s="1">
        <v>33</v>
      </c>
      <c r="O9" s="1">
        <v>33</v>
      </c>
      <c r="P9" s="1">
        <v>39</v>
      </c>
    </row>
    <row r="10" spans="1:16" ht="15" customHeight="1" x14ac:dyDescent="0.2">
      <c r="A10" s="25"/>
      <c r="B10" s="36" t="s">
        <v>13</v>
      </c>
      <c r="C10" s="30">
        <v>10</v>
      </c>
      <c r="D10" s="29">
        <v>13</v>
      </c>
      <c r="E10" s="29">
        <v>13</v>
      </c>
      <c r="F10" s="29">
        <v>13</v>
      </c>
      <c r="G10" s="29">
        <v>15</v>
      </c>
      <c r="H10" s="1">
        <v>11</v>
      </c>
      <c r="I10" s="1">
        <v>16</v>
      </c>
      <c r="J10" s="1">
        <f>+J18+J14</f>
        <v>12</v>
      </c>
      <c r="K10" s="1">
        <v>10</v>
      </c>
      <c r="L10" s="1">
        <f>+L18+L14</f>
        <v>11</v>
      </c>
      <c r="M10" s="1">
        <v>11</v>
      </c>
      <c r="N10" s="1">
        <v>9</v>
      </c>
      <c r="O10" s="1">
        <v>9</v>
      </c>
      <c r="P10" s="1">
        <v>13</v>
      </c>
    </row>
    <row r="11" spans="1:16" ht="15" customHeight="1" x14ac:dyDescent="0.2">
      <c r="A11" s="25"/>
      <c r="B11" s="36" t="s">
        <v>9</v>
      </c>
      <c r="C11" s="30">
        <v>29</v>
      </c>
      <c r="D11" s="29">
        <v>26</v>
      </c>
      <c r="E11" s="29">
        <v>26</v>
      </c>
      <c r="F11" s="29">
        <v>25</v>
      </c>
      <c r="G11" s="29">
        <v>24</v>
      </c>
      <c r="H11" s="1">
        <v>22</v>
      </c>
      <c r="I11" s="1">
        <v>27</v>
      </c>
      <c r="J11" s="1">
        <f>+J19+J15</f>
        <v>27</v>
      </c>
      <c r="K11" s="1">
        <v>26</v>
      </c>
      <c r="L11" s="1">
        <f>+L19+L15</f>
        <v>25</v>
      </c>
      <c r="M11" s="1">
        <v>23</v>
      </c>
      <c r="N11" s="1">
        <v>24</v>
      </c>
      <c r="O11" s="1">
        <v>24</v>
      </c>
      <c r="P11" s="1">
        <v>26</v>
      </c>
    </row>
    <row r="12" spans="1:16" ht="15" customHeight="1" x14ac:dyDescent="0.2">
      <c r="A12" s="25"/>
      <c r="B12" s="36"/>
      <c r="C12" s="31"/>
      <c r="D12" s="31"/>
      <c r="E12" s="31"/>
      <c r="F12" s="31"/>
      <c r="G12" s="31"/>
    </row>
    <row r="13" spans="1:16" ht="15" customHeight="1" x14ac:dyDescent="0.2">
      <c r="A13" s="25" t="s">
        <v>14</v>
      </c>
      <c r="B13" s="36" t="s">
        <v>5</v>
      </c>
      <c r="C13" s="30">
        <v>7</v>
      </c>
      <c r="D13" s="29">
        <v>7</v>
      </c>
      <c r="E13" s="29">
        <v>7</v>
      </c>
      <c r="F13" s="29">
        <v>7</v>
      </c>
      <c r="G13" s="29">
        <v>7</v>
      </c>
      <c r="H13" s="1">
        <v>6</v>
      </c>
      <c r="I13" s="1">
        <v>7</v>
      </c>
      <c r="J13" s="1">
        <v>6</v>
      </c>
      <c r="K13" s="1">
        <v>5</v>
      </c>
      <c r="L13" s="1">
        <v>5</v>
      </c>
      <c r="M13" s="1">
        <v>6</v>
      </c>
      <c r="N13" s="1">
        <v>7</v>
      </c>
      <c r="O13" s="1">
        <v>7</v>
      </c>
      <c r="P13" s="1">
        <v>7</v>
      </c>
    </row>
    <row r="14" spans="1:16" s="2" customFormat="1" ht="15" customHeight="1" x14ac:dyDescent="0.2">
      <c r="A14" s="52"/>
      <c r="B14" s="55" t="s">
        <v>13</v>
      </c>
      <c r="C14" s="53">
        <v>4</v>
      </c>
      <c r="D14" s="54">
        <v>4</v>
      </c>
      <c r="E14" s="54">
        <v>4</v>
      </c>
      <c r="F14" s="54">
        <v>4</v>
      </c>
      <c r="G14" s="54">
        <v>4</v>
      </c>
      <c r="H14" s="2">
        <v>3</v>
      </c>
      <c r="I14" s="2">
        <v>4</v>
      </c>
      <c r="J14" s="2">
        <v>3</v>
      </c>
      <c r="K14" s="2">
        <v>2</v>
      </c>
      <c r="L14" s="2">
        <v>2</v>
      </c>
      <c r="M14" s="2">
        <v>2</v>
      </c>
      <c r="N14" s="2">
        <v>2</v>
      </c>
      <c r="O14" s="2">
        <v>3</v>
      </c>
      <c r="P14" s="2">
        <v>2</v>
      </c>
    </row>
    <row r="15" spans="1:16" s="2" customFormat="1" ht="15" customHeight="1" x14ac:dyDescent="0.2">
      <c r="A15" s="52"/>
      <c r="B15" s="55" t="s">
        <v>9</v>
      </c>
      <c r="C15" s="53">
        <v>3</v>
      </c>
      <c r="D15" s="54">
        <v>3</v>
      </c>
      <c r="E15" s="54">
        <v>3</v>
      </c>
      <c r="F15" s="54">
        <v>3</v>
      </c>
      <c r="G15" s="54">
        <v>3</v>
      </c>
      <c r="H15" s="2">
        <v>3</v>
      </c>
      <c r="I15" s="2">
        <v>3</v>
      </c>
      <c r="J15" s="2">
        <v>3</v>
      </c>
      <c r="K15" s="2">
        <v>3</v>
      </c>
      <c r="L15" s="2">
        <v>3</v>
      </c>
      <c r="M15" s="2">
        <v>4</v>
      </c>
      <c r="N15" s="2">
        <v>5</v>
      </c>
      <c r="O15" s="2">
        <v>4</v>
      </c>
      <c r="P15" s="2">
        <v>5</v>
      </c>
    </row>
    <row r="16" spans="1:16" s="2" customFormat="1" ht="15" customHeight="1" x14ac:dyDescent="0.2">
      <c r="A16" s="52"/>
      <c r="B16" s="56"/>
      <c r="C16" s="53"/>
      <c r="D16" s="54"/>
      <c r="E16" s="54"/>
      <c r="F16" s="54"/>
      <c r="G16" s="54"/>
    </row>
    <row r="17" spans="1:16" s="2" customFormat="1" ht="15" customHeight="1" x14ac:dyDescent="0.2">
      <c r="A17" s="52" t="s">
        <v>15</v>
      </c>
      <c r="B17" s="55" t="s">
        <v>5</v>
      </c>
      <c r="C17" s="53">
        <v>32</v>
      </c>
      <c r="D17" s="54">
        <v>32</v>
      </c>
      <c r="E17" s="54">
        <v>32</v>
      </c>
      <c r="F17" s="54">
        <v>31</v>
      </c>
      <c r="G17" s="54">
        <v>32</v>
      </c>
      <c r="H17" s="2">
        <v>27</v>
      </c>
      <c r="I17" s="2">
        <v>36</v>
      </c>
      <c r="J17" s="2">
        <v>33</v>
      </c>
      <c r="K17" s="2">
        <v>31</v>
      </c>
      <c r="L17" s="2">
        <v>31</v>
      </c>
      <c r="M17" s="2">
        <v>28</v>
      </c>
      <c r="N17" s="2">
        <v>26</v>
      </c>
      <c r="O17" s="2">
        <v>26</v>
      </c>
      <c r="P17" s="2">
        <v>32</v>
      </c>
    </row>
    <row r="18" spans="1:16" s="2" customFormat="1" ht="15" customHeight="1" x14ac:dyDescent="0.2">
      <c r="A18" s="52"/>
      <c r="B18" s="55" t="s">
        <v>13</v>
      </c>
      <c r="C18" s="53">
        <v>6</v>
      </c>
      <c r="D18" s="54">
        <v>9</v>
      </c>
      <c r="E18" s="54">
        <v>9</v>
      </c>
      <c r="F18" s="54">
        <v>9</v>
      </c>
      <c r="G18" s="54">
        <v>11</v>
      </c>
      <c r="H18" s="2">
        <v>8</v>
      </c>
      <c r="I18" s="2">
        <v>12</v>
      </c>
      <c r="J18" s="2">
        <v>9</v>
      </c>
      <c r="K18" s="2">
        <v>8</v>
      </c>
      <c r="L18" s="2">
        <v>9</v>
      </c>
      <c r="M18" s="2">
        <v>9</v>
      </c>
      <c r="N18" s="2">
        <v>7</v>
      </c>
      <c r="O18" s="2">
        <v>6</v>
      </c>
      <c r="P18" s="2">
        <v>11</v>
      </c>
    </row>
    <row r="19" spans="1:16" s="2" customFormat="1" ht="15" customHeight="1" x14ac:dyDescent="0.2">
      <c r="A19" s="52"/>
      <c r="B19" s="55" t="s">
        <v>9</v>
      </c>
      <c r="C19" s="53">
        <v>26</v>
      </c>
      <c r="D19" s="54">
        <v>23</v>
      </c>
      <c r="E19" s="54">
        <v>23</v>
      </c>
      <c r="F19" s="54">
        <v>22</v>
      </c>
      <c r="G19" s="54">
        <v>21</v>
      </c>
      <c r="H19" s="2">
        <v>19</v>
      </c>
      <c r="I19" s="2">
        <v>24</v>
      </c>
      <c r="J19" s="2">
        <v>24</v>
      </c>
      <c r="K19" s="2">
        <v>23</v>
      </c>
      <c r="L19" s="2">
        <v>22</v>
      </c>
      <c r="M19" s="2">
        <v>19</v>
      </c>
      <c r="N19" s="2">
        <v>19</v>
      </c>
      <c r="O19" s="2">
        <v>20</v>
      </c>
      <c r="P19" s="2">
        <v>21</v>
      </c>
    </row>
    <row r="21" spans="1:16" x14ac:dyDescent="0.2">
      <c r="A21" s="1" t="s">
        <v>37</v>
      </c>
    </row>
  </sheetData>
  <customSheetViews>
    <customSheetView guid="{938D1938-C9DD-46BC-A1FD-EEA4172EAD0E}">
      <selection activeCell="Q19" sqref="Q19"/>
      <pageMargins left="0.7" right="0.7" top="0.75" bottom="0.75" header="0.3" footer="0.3"/>
      <pageSetup paperSize="9" orientation="portrait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 showPageBreaks="1">
      <pageMargins left="0.25" right="0.25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K3" sqref="K3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H20" sqref="H20"/>
      <pageMargins left="0.7" right="0.7" top="0.75" bottom="0.75" header="0.3" footer="0.3"/>
      <pageSetup paperSize="9" orientation="portrait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C36" sqref="C36"/>
      <pageMargins left="0.7" right="0.7" top="0.75" bottom="0.75" header="0.3" footer="0.3"/>
      <pageSetup paperSize="9" orientation="portrait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B43" sqref="B43"/>
      <pageMargins left="0.7" right="0.7" top="0.75" bottom="0.75" header="0.3" footer="0.3"/>
      <pageSetup paperSize="9" orientation="portrait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N6" sqref="N6"/>
      <pageMargins left="0.7" right="0.7" top="0.75" bottom="0.75" header="0.3" footer="0.3"/>
      <pageSetup paperSize="9" orientation="portrait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U11" sqref="U11"/>
      <pageMargins left="0.25" right="0.25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3">
    <mergeCell ref="A5:B5"/>
    <mergeCell ref="A6:B6"/>
    <mergeCell ref="A7:B7"/>
  </mergeCells>
  <hyperlinks>
    <hyperlink ref="P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28"/>
  <sheetViews>
    <sheetView zoomScaleNormal="100" workbookViewId="0"/>
  </sheetViews>
  <sheetFormatPr defaultRowHeight="12" x14ac:dyDescent="0.2"/>
  <cols>
    <col min="1" max="1" width="26.5703125" style="1" customWidth="1"/>
    <col min="2" max="2" width="9.7109375" style="1" customWidth="1"/>
    <col min="3" max="16" width="6.28515625" style="1" customWidth="1"/>
    <col min="17" max="16384" width="9.140625" style="1"/>
  </cols>
  <sheetData>
    <row r="1" spans="1:16" s="6" customFormat="1" x14ac:dyDescent="0.2">
      <c r="A1" s="6" t="s">
        <v>112</v>
      </c>
    </row>
    <row r="2" spans="1:16" ht="12.75" thickBot="1" x14ac:dyDescent="0.25">
      <c r="A2" s="66"/>
      <c r="B2" s="66"/>
      <c r="C2" s="66"/>
      <c r="E2" s="65"/>
      <c r="F2" s="65"/>
      <c r="G2" s="65"/>
      <c r="H2" s="65"/>
      <c r="I2" s="65"/>
      <c r="J2" s="65"/>
      <c r="K2" s="65"/>
      <c r="L2" s="65"/>
      <c r="M2" s="65"/>
      <c r="N2" s="65"/>
      <c r="P2" s="65" t="s">
        <v>81</v>
      </c>
    </row>
    <row r="3" spans="1:16" ht="27" customHeight="1" thickTop="1" x14ac:dyDescent="0.2">
      <c r="A3" s="28"/>
      <c r="B3" s="27"/>
      <c r="C3" s="26">
        <v>2011</v>
      </c>
      <c r="D3" s="63">
        <v>2012</v>
      </c>
      <c r="E3" s="63">
        <v>2013</v>
      </c>
      <c r="F3" s="63">
        <v>2014</v>
      </c>
      <c r="G3" s="63">
        <v>2015</v>
      </c>
      <c r="H3" s="63">
        <v>2016</v>
      </c>
      <c r="I3" s="63">
        <v>2017</v>
      </c>
      <c r="J3" s="63">
        <v>2018</v>
      </c>
      <c r="K3" s="78">
        <v>2019</v>
      </c>
      <c r="L3" s="80">
        <v>2020</v>
      </c>
      <c r="M3" s="85">
        <v>2021</v>
      </c>
      <c r="N3" s="90">
        <v>2022</v>
      </c>
      <c r="O3" s="63">
        <v>2023</v>
      </c>
      <c r="P3" s="98">
        <v>2024</v>
      </c>
    </row>
    <row r="4" spans="1:16" ht="20.100000000000001" customHeight="1" x14ac:dyDescent="0.2">
      <c r="A4" s="35" t="s">
        <v>70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49"/>
    </row>
    <row r="5" spans="1:16" ht="15" customHeight="1" x14ac:dyDescent="0.2">
      <c r="A5" s="99" t="s">
        <v>0</v>
      </c>
      <c r="B5" s="100"/>
      <c r="C5" s="30">
        <v>7</v>
      </c>
      <c r="D5" s="29">
        <v>7</v>
      </c>
      <c r="E5" s="29">
        <v>7</v>
      </c>
      <c r="F5" s="29">
        <v>7</v>
      </c>
      <c r="G5" s="29">
        <v>7</v>
      </c>
      <c r="H5" s="29">
        <v>6</v>
      </c>
      <c r="I5" s="29">
        <v>7</v>
      </c>
      <c r="J5" s="50">
        <v>7</v>
      </c>
      <c r="K5" s="50">
        <v>7</v>
      </c>
      <c r="L5" s="50">
        <v>7</v>
      </c>
      <c r="M5" s="50">
        <v>7</v>
      </c>
      <c r="N5" s="50">
        <v>7</v>
      </c>
      <c r="O5" s="50">
        <v>7</v>
      </c>
      <c r="P5" s="1">
        <v>7</v>
      </c>
    </row>
    <row r="6" spans="1:16" ht="15" customHeight="1" x14ac:dyDescent="0.2">
      <c r="A6" s="99" t="s">
        <v>98</v>
      </c>
      <c r="B6" s="100"/>
      <c r="C6" s="30">
        <v>1</v>
      </c>
      <c r="D6" s="29">
        <v>1</v>
      </c>
      <c r="E6" s="29">
        <v>1</v>
      </c>
      <c r="F6" s="29">
        <v>1</v>
      </c>
      <c r="G6" s="29">
        <v>1</v>
      </c>
      <c r="H6" s="29">
        <v>1</v>
      </c>
      <c r="I6" s="29">
        <v>1</v>
      </c>
      <c r="J6" s="50">
        <v>1</v>
      </c>
      <c r="K6" s="50">
        <v>1</v>
      </c>
      <c r="L6" s="50">
        <v>1</v>
      </c>
      <c r="M6" s="50">
        <v>1</v>
      </c>
      <c r="N6" s="50">
        <v>1</v>
      </c>
      <c r="O6" s="50">
        <v>1</v>
      </c>
      <c r="P6" s="1">
        <v>1</v>
      </c>
    </row>
    <row r="7" spans="1:16" ht="15" customHeight="1" x14ac:dyDescent="0.2">
      <c r="A7" s="99" t="s">
        <v>97</v>
      </c>
      <c r="B7" s="100"/>
      <c r="C7" s="30">
        <v>1</v>
      </c>
      <c r="D7" s="29">
        <v>1</v>
      </c>
      <c r="E7" s="29">
        <v>1</v>
      </c>
      <c r="F7" s="29">
        <v>1</v>
      </c>
      <c r="G7" s="29">
        <v>1</v>
      </c>
      <c r="H7" s="47" t="s">
        <v>96</v>
      </c>
      <c r="I7" s="47" t="s">
        <v>96</v>
      </c>
      <c r="J7" s="50" t="s">
        <v>96</v>
      </c>
      <c r="K7" s="50" t="s">
        <v>96</v>
      </c>
      <c r="L7" s="50" t="s">
        <v>96</v>
      </c>
      <c r="M7" s="50" t="s">
        <v>96</v>
      </c>
      <c r="N7" s="50" t="s">
        <v>96</v>
      </c>
      <c r="O7" s="50" t="s">
        <v>96</v>
      </c>
      <c r="P7" s="50" t="s">
        <v>96</v>
      </c>
    </row>
    <row r="8" spans="1:16" ht="15" customHeight="1" x14ac:dyDescent="0.2">
      <c r="A8" s="99" t="s">
        <v>99</v>
      </c>
      <c r="B8" s="100"/>
      <c r="C8" s="30">
        <v>5</v>
      </c>
      <c r="D8" s="29">
        <v>5</v>
      </c>
      <c r="E8" s="29">
        <v>5</v>
      </c>
      <c r="F8" s="29">
        <v>5</v>
      </c>
      <c r="G8" s="29">
        <v>5</v>
      </c>
      <c r="H8" s="29">
        <v>5</v>
      </c>
      <c r="I8" s="29">
        <v>6</v>
      </c>
      <c r="J8" s="50">
        <v>6</v>
      </c>
      <c r="K8" s="50">
        <v>6</v>
      </c>
      <c r="L8" s="50">
        <v>6</v>
      </c>
      <c r="M8" s="50">
        <v>6</v>
      </c>
      <c r="N8" s="50">
        <v>6</v>
      </c>
      <c r="O8" s="50">
        <v>6</v>
      </c>
      <c r="P8" s="1">
        <v>6</v>
      </c>
    </row>
    <row r="9" spans="1:16" ht="20.100000000000001" customHeight="1" x14ac:dyDescent="0.2">
      <c r="A9" s="32" t="s">
        <v>16</v>
      </c>
      <c r="B9" s="33"/>
      <c r="C9" s="34"/>
      <c r="D9" s="34"/>
      <c r="E9" s="34"/>
      <c r="F9" s="34"/>
      <c r="G9" s="34"/>
      <c r="H9" s="34"/>
      <c r="I9" s="34"/>
      <c r="J9" s="49"/>
      <c r="K9" s="49"/>
      <c r="L9" s="49"/>
      <c r="M9" s="49"/>
      <c r="N9" s="49"/>
      <c r="O9" s="49"/>
      <c r="P9" s="49"/>
    </row>
    <row r="10" spans="1:16" ht="15" customHeight="1" x14ac:dyDescent="0.2">
      <c r="A10" s="25" t="s">
        <v>0</v>
      </c>
      <c r="B10" s="36" t="s">
        <v>5</v>
      </c>
      <c r="C10" s="30">
        <v>87</v>
      </c>
      <c r="D10" s="29">
        <v>88</v>
      </c>
      <c r="E10" s="29">
        <v>82</v>
      </c>
      <c r="F10" s="29">
        <v>85</v>
      </c>
      <c r="G10" s="29">
        <v>85</v>
      </c>
      <c r="H10" s="29">
        <f>+H12+H11</f>
        <v>85</v>
      </c>
      <c r="I10" s="1">
        <v>95</v>
      </c>
      <c r="J10" s="50">
        <v>83</v>
      </c>
      <c r="K10" s="50">
        <v>86</v>
      </c>
      <c r="L10" s="50">
        <v>86</v>
      </c>
      <c r="M10" s="50">
        <v>86</v>
      </c>
      <c r="N10" s="50">
        <v>82</v>
      </c>
      <c r="O10" s="50">
        <v>89</v>
      </c>
      <c r="P10" s="1">
        <v>94</v>
      </c>
    </row>
    <row r="11" spans="1:16" ht="15" customHeight="1" x14ac:dyDescent="0.2">
      <c r="A11" s="25"/>
      <c r="B11" s="36" t="s">
        <v>13</v>
      </c>
      <c r="C11" s="30">
        <v>46</v>
      </c>
      <c r="D11" s="29">
        <v>45</v>
      </c>
      <c r="E11" s="29">
        <v>42</v>
      </c>
      <c r="F11" s="29">
        <v>40</v>
      </c>
      <c r="G11" s="29">
        <v>40</v>
      </c>
      <c r="H11" s="29">
        <f>+H23+H15</f>
        <v>40</v>
      </c>
      <c r="I11" s="1">
        <f>+I23+I15</f>
        <v>48</v>
      </c>
      <c r="J11" s="50">
        <v>39</v>
      </c>
      <c r="K11" s="50">
        <v>38</v>
      </c>
      <c r="L11" s="50">
        <v>45</v>
      </c>
      <c r="M11" s="50">
        <v>38</v>
      </c>
      <c r="N11" s="50">
        <v>36</v>
      </c>
      <c r="O11" s="50">
        <v>40</v>
      </c>
      <c r="P11" s="1">
        <v>42</v>
      </c>
    </row>
    <row r="12" spans="1:16" ht="15" customHeight="1" x14ac:dyDescent="0.2">
      <c r="A12" s="25"/>
      <c r="B12" s="36" t="s">
        <v>9</v>
      </c>
      <c r="C12" s="30">
        <v>41</v>
      </c>
      <c r="D12" s="29">
        <v>43</v>
      </c>
      <c r="E12" s="29">
        <v>40</v>
      </c>
      <c r="F12" s="29">
        <v>45</v>
      </c>
      <c r="G12" s="29">
        <v>45</v>
      </c>
      <c r="H12" s="29">
        <f>+H24+H16</f>
        <v>45</v>
      </c>
      <c r="I12" s="1">
        <f>+I24+I16</f>
        <v>47</v>
      </c>
      <c r="J12" s="50">
        <v>44</v>
      </c>
      <c r="K12" s="50">
        <v>48</v>
      </c>
      <c r="L12" s="50">
        <v>41</v>
      </c>
      <c r="M12" s="1">
        <f>+J24+J16</f>
        <v>44</v>
      </c>
      <c r="N12" s="1">
        <v>46</v>
      </c>
      <c r="O12" s="1">
        <v>49</v>
      </c>
      <c r="P12" s="1">
        <v>52</v>
      </c>
    </row>
    <row r="13" spans="1:16" ht="15" customHeight="1" x14ac:dyDescent="0.2">
      <c r="A13" s="25"/>
      <c r="B13" s="36"/>
      <c r="C13" s="31"/>
      <c r="D13" s="31"/>
      <c r="E13" s="31"/>
      <c r="F13" s="31"/>
      <c r="G13" s="31"/>
      <c r="H13" s="31"/>
      <c r="I13" s="31"/>
      <c r="J13" s="50"/>
      <c r="K13" s="50"/>
      <c r="L13" s="50"/>
      <c r="M13" s="50"/>
      <c r="N13" s="50"/>
      <c r="O13" s="50"/>
    </row>
    <row r="14" spans="1:16" ht="15" customHeight="1" x14ac:dyDescent="0.2">
      <c r="A14" s="25" t="s">
        <v>98</v>
      </c>
      <c r="B14" s="36" t="s">
        <v>5</v>
      </c>
      <c r="C14" s="30">
        <v>6</v>
      </c>
      <c r="D14" s="29">
        <v>5</v>
      </c>
      <c r="E14" s="29">
        <v>5</v>
      </c>
      <c r="F14" s="29">
        <v>5</v>
      </c>
      <c r="G14" s="29">
        <v>5</v>
      </c>
      <c r="H14" s="29">
        <v>12</v>
      </c>
      <c r="I14" s="29">
        <v>13</v>
      </c>
      <c r="J14" s="50">
        <v>10</v>
      </c>
      <c r="K14" s="50">
        <v>9</v>
      </c>
      <c r="L14" s="50">
        <v>9</v>
      </c>
      <c r="M14" s="50">
        <v>11</v>
      </c>
      <c r="N14" s="50">
        <v>12</v>
      </c>
      <c r="O14" s="50">
        <v>13</v>
      </c>
      <c r="P14" s="1">
        <v>14</v>
      </c>
    </row>
    <row r="15" spans="1:16" ht="15" customHeight="1" x14ac:dyDescent="0.2">
      <c r="A15" s="25"/>
      <c r="B15" s="36" t="s">
        <v>13</v>
      </c>
      <c r="C15" s="30">
        <v>4</v>
      </c>
      <c r="D15" s="29">
        <v>3</v>
      </c>
      <c r="E15" s="29">
        <v>3</v>
      </c>
      <c r="F15" s="29">
        <v>3</v>
      </c>
      <c r="G15" s="29">
        <v>3</v>
      </c>
      <c r="H15" s="29">
        <v>6</v>
      </c>
      <c r="I15" s="29">
        <v>8</v>
      </c>
      <c r="J15" s="50">
        <v>5</v>
      </c>
      <c r="K15" s="50">
        <v>4</v>
      </c>
      <c r="L15" s="50">
        <v>4</v>
      </c>
      <c r="M15" s="50">
        <v>6</v>
      </c>
      <c r="N15" s="50">
        <v>5</v>
      </c>
      <c r="O15" s="50">
        <v>6</v>
      </c>
      <c r="P15" s="1">
        <v>6</v>
      </c>
    </row>
    <row r="16" spans="1:16" ht="15" customHeight="1" x14ac:dyDescent="0.2">
      <c r="A16" s="25"/>
      <c r="B16" s="36" t="s">
        <v>9</v>
      </c>
      <c r="C16" s="30">
        <v>2</v>
      </c>
      <c r="D16" s="29">
        <v>2</v>
      </c>
      <c r="E16" s="29">
        <v>2</v>
      </c>
      <c r="F16" s="29">
        <v>2</v>
      </c>
      <c r="G16" s="29">
        <v>2</v>
      </c>
      <c r="H16" s="29">
        <v>6</v>
      </c>
      <c r="I16" s="29">
        <v>5</v>
      </c>
      <c r="J16" s="50">
        <v>5</v>
      </c>
      <c r="K16" s="50">
        <v>5</v>
      </c>
      <c r="L16" s="50">
        <v>5</v>
      </c>
      <c r="M16" s="50">
        <v>5</v>
      </c>
      <c r="N16" s="50">
        <v>7</v>
      </c>
      <c r="O16" s="50">
        <v>7</v>
      </c>
      <c r="P16" s="1">
        <v>8</v>
      </c>
    </row>
    <row r="17" spans="1:16" ht="15" customHeight="1" x14ac:dyDescent="0.2">
      <c r="A17" s="25"/>
      <c r="B17" s="37"/>
      <c r="C17" s="30"/>
      <c r="D17" s="29"/>
      <c r="E17" s="29"/>
      <c r="F17" s="29"/>
      <c r="G17" s="29"/>
      <c r="H17" s="29"/>
      <c r="I17" s="29"/>
      <c r="J17" s="50"/>
      <c r="K17" s="50"/>
      <c r="L17" s="50"/>
      <c r="M17" s="50"/>
      <c r="N17" s="50"/>
      <c r="O17" s="50"/>
    </row>
    <row r="18" spans="1:16" ht="15" customHeight="1" x14ac:dyDescent="0.2">
      <c r="A18" s="25" t="s">
        <v>97</v>
      </c>
      <c r="B18" s="36" t="s">
        <v>5</v>
      </c>
      <c r="C18" s="30">
        <v>7</v>
      </c>
      <c r="D18" s="29">
        <v>7</v>
      </c>
      <c r="E18" s="29">
        <v>7</v>
      </c>
      <c r="F18" s="29">
        <v>7</v>
      </c>
      <c r="G18" s="29">
        <v>7</v>
      </c>
      <c r="H18" s="47" t="s">
        <v>96</v>
      </c>
      <c r="I18" s="47" t="s">
        <v>96</v>
      </c>
      <c r="J18" s="50" t="s">
        <v>96</v>
      </c>
      <c r="K18" s="50" t="s">
        <v>96</v>
      </c>
      <c r="L18" s="50" t="s">
        <v>96</v>
      </c>
      <c r="M18" s="50" t="s">
        <v>96</v>
      </c>
      <c r="N18" s="50" t="s">
        <v>96</v>
      </c>
      <c r="O18" s="50" t="s">
        <v>96</v>
      </c>
      <c r="P18" s="50" t="s">
        <v>96</v>
      </c>
    </row>
    <row r="19" spans="1:16" ht="15" customHeight="1" x14ac:dyDescent="0.2">
      <c r="A19" s="25"/>
      <c r="B19" s="36" t="s">
        <v>13</v>
      </c>
      <c r="C19" s="30">
        <v>4</v>
      </c>
      <c r="D19" s="29">
        <v>4</v>
      </c>
      <c r="E19" s="29">
        <v>4</v>
      </c>
      <c r="F19" s="29">
        <v>4</v>
      </c>
      <c r="G19" s="29">
        <v>4</v>
      </c>
      <c r="H19" s="47" t="s">
        <v>96</v>
      </c>
      <c r="I19" s="47" t="s">
        <v>96</v>
      </c>
      <c r="J19" s="50" t="s">
        <v>96</v>
      </c>
      <c r="K19" s="50" t="s">
        <v>96</v>
      </c>
      <c r="L19" s="50" t="s">
        <v>96</v>
      </c>
      <c r="M19" s="50" t="s">
        <v>96</v>
      </c>
      <c r="N19" s="50" t="s">
        <v>96</v>
      </c>
      <c r="O19" s="50" t="s">
        <v>96</v>
      </c>
      <c r="P19" s="50" t="s">
        <v>96</v>
      </c>
    </row>
    <row r="20" spans="1:16" ht="15" customHeight="1" x14ac:dyDescent="0.2">
      <c r="A20" s="25"/>
      <c r="B20" s="36" t="s">
        <v>9</v>
      </c>
      <c r="C20" s="30">
        <v>3</v>
      </c>
      <c r="D20" s="29">
        <v>3</v>
      </c>
      <c r="E20" s="29">
        <v>3</v>
      </c>
      <c r="F20" s="29">
        <v>3</v>
      </c>
      <c r="G20" s="29">
        <v>3</v>
      </c>
      <c r="H20" s="47" t="s">
        <v>96</v>
      </c>
      <c r="I20" s="47" t="s">
        <v>96</v>
      </c>
      <c r="J20" s="50" t="s">
        <v>96</v>
      </c>
      <c r="K20" s="50" t="s">
        <v>96</v>
      </c>
      <c r="L20" s="50" t="s">
        <v>96</v>
      </c>
      <c r="M20" s="50" t="s">
        <v>96</v>
      </c>
      <c r="N20" s="50" t="s">
        <v>96</v>
      </c>
      <c r="O20" s="50" t="s">
        <v>96</v>
      </c>
      <c r="P20" s="50" t="s">
        <v>96</v>
      </c>
    </row>
    <row r="21" spans="1:16" ht="15" customHeight="1" x14ac:dyDescent="0.2">
      <c r="A21" s="25"/>
      <c r="B21" s="37"/>
      <c r="C21" s="30"/>
      <c r="D21" s="29"/>
      <c r="E21" s="29"/>
      <c r="F21" s="29"/>
      <c r="G21" s="29"/>
      <c r="H21" s="29"/>
      <c r="I21" s="29"/>
      <c r="J21" s="50"/>
      <c r="K21" s="50"/>
      <c r="L21" s="50"/>
      <c r="M21" s="50"/>
      <c r="N21" s="50"/>
      <c r="O21" s="50"/>
    </row>
    <row r="22" spans="1:16" ht="15" customHeight="1" x14ac:dyDescent="0.2">
      <c r="A22" s="25" t="s">
        <v>99</v>
      </c>
      <c r="B22" s="36" t="s">
        <v>5</v>
      </c>
      <c r="C22" s="30">
        <v>74</v>
      </c>
      <c r="D22" s="29">
        <v>76</v>
      </c>
      <c r="E22" s="29">
        <v>70</v>
      </c>
      <c r="F22" s="29">
        <v>73</v>
      </c>
      <c r="G22" s="29">
        <v>73</v>
      </c>
      <c r="H22" s="29">
        <v>73</v>
      </c>
      <c r="I22" s="29">
        <v>82</v>
      </c>
      <c r="J22" s="50">
        <v>73</v>
      </c>
      <c r="K22" s="50">
        <v>77</v>
      </c>
      <c r="L22" s="50">
        <v>77</v>
      </c>
      <c r="M22" s="50">
        <v>73</v>
      </c>
      <c r="N22" s="50">
        <v>70</v>
      </c>
      <c r="O22" s="50">
        <v>76</v>
      </c>
      <c r="P22" s="1">
        <v>80</v>
      </c>
    </row>
    <row r="23" spans="1:16" ht="15" customHeight="1" x14ac:dyDescent="0.2">
      <c r="A23" s="25"/>
      <c r="B23" s="36" t="s">
        <v>13</v>
      </c>
      <c r="C23" s="30">
        <v>38</v>
      </c>
      <c r="D23" s="29">
        <v>38</v>
      </c>
      <c r="E23" s="29">
        <v>35</v>
      </c>
      <c r="F23" s="29">
        <v>33</v>
      </c>
      <c r="G23" s="29">
        <v>33</v>
      </c>
      <c r="H23" s="29">
        <v>34</v>
      </c>
      <c r="I23" s="29">
        <v>40</v>
      </c>
      <c r="J23" s="50">
        <v>34</v>
      </c>
      <c r="K23" s="50">
        <v>34</v>
      </c>
      <c r="L23" s="50">
        <v>41</v>
      </c>
      <c r="M23" s="50">
        <v>32</v>
      </c>
      <c r="N23" s="50">
        <v>31</v>
      </c>
      <c r="O23" s="50">
        <v>34</v>
      </c>
      <c r="P23" s="1">
        <v>36</v>
      </c>
    </row>
    <row r="24" spans="1:16" ht="15" customHeight="1" x14ac:dyDescent="0.2">
      <c r="A24" s="25"/>
      <c r="B24" s="36" t="s">
        <v>9</v>
      </c>
      <c r="C24" s="30">
        <v>36</v>
      </c>
      <c r="D24" s="29">
        <v>38</v>
      </c>
      <c r="E24" s="29">
        <v>35</v>
      </c>
      <c r="F24" s="29">
        <v>40</v>
      </c>
      <c r="G24" s="29">
        <v>40</v>
      </c>
      <c r="H24" s="29">
        <v>39</v>
      </c>
      <c r="I24" s="29">
        <v>42</v>
      </c>
      <c r="J24" s="50">
        <v>39</v>
      </c>
      <c r="K24" s="50">
        <v>43</v>
      </c>
      <c r="L24" s="50">
        <v>36</v>
      </c>
      <c r="M24" s="50">
        <v>41</v>
      </c>
      <c r="N24" s="50">
        <v>39</v>
      </c>
      <c r="O24" s="50">
        <v>42</v>
      </c>
      <c r="P24" s="1">
        <v>44</v>
      </c>
    </row>
    <row r="26" spans="1:16" ht="45.75" customHeight="1" x14ac:dyDescent="0.2">
      <c r="A26" s="103" t="s">
        <v>101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  <row r="28" spans="1:16" x14ac:dyDescent="0.2">
      <c r="A28" s="1" t="s">
        <v>37</v>
      </c>
    </row>
  </sheetData>
  <customSheetViews>
    <customSheetView guid="{938D1938-C9DD-46BC-A1FD-EEA4172EAD0E}">
      <selection activeCell="P11" sqref="P11:P12"/>
      <pageMargins left="0.7" right="0.7" top="0.75" bottom="0.75" header="0.3" footer="0.3"/>
      <pageSetup paperSize="9" orientation="portrait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 showPageBreaks="1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K3" sqref="K3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M14" sqref="M14"/>
      <pageMargins left="0.7" right="0.7" top="0.75" bottom="0.75" header="0.3" footer="0.3"/>
      <pageSetup paperSize="9" orientation="portrait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D32" sqref="D32"/>
      <pageMargins left="0.7" right="0.7" top="0.75" bottom="0.75" header="0.3" footer="0.3"/>
      <pageSetup paperSize="9" orientation="portrait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G4" sqref="G3:G25"/>
      <pageMargins left="0.7" right="0.7" top="0.75" bottom="0.75" header="0.3" footer="0.3"/>
      <pageSetup paperSize="9" orientation="portrait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Q13" sqref="Q13"/>
      <pageMargins left="0.7" right="0.7" top="0.75" bottom="0.75" header="0.3" footer="0.3"/>
      <pageSetup paperSize="9" orientation="portrait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V13" sqref="V13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5">
    <mergeCell ref="A26:O26"/>
    <mergeCell ref="A5:B5"/>
    <mergeCell ref="A6:B6"/>
    <mergeCell ref="A7:B7"/>
    <mergeCell ref="A8:B8"/>
  </mergeCells>
  <hyperlinks>
    <hyperlink ref="P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38D1938-C9DD-46BC-A1FD-EEA4172EAD0E}" state="hidden">
      <pageMargins left="0.7" right="0.7" top="0.75" bottom="0.75" header="0.3" footer="0.3"/>
    </customSheetView>
    <customSheetView guid="{7405AED4-D6E5-475C-9E96-9FD56B2FD0E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/>
  </sheetViews>
  <sheetFormatPr defaultRowHeight="12" x14ac:dyDescent="0.2"/>
  <cols>
    <col min="1" max="1" width="9" style="1" customWidth="1"/>
    <col min="2" max="7" width="11.5703125" style="1" customWidth="1"/>
    <col min="8" max="15" width="7" style="1" customWidth="1"/>
    <col min="16" max="28" width="6.85546875" style="1" customWidth="1"/>
    <col min="29" max="29" width="7.42578125" style="1" customWidth="1"/>
    <col min="30" max="16384" width="9.140625" style="1"/>
  </cols>
  <sheetData>
    <row r="1" spans="1:17" s="6" customFormat="1" ht="16.5" customHeight="1" x14ac:dyDescent="0.2">
      <c r="A1" s="6" t="s">
        <v>113</v>
      </c>
    </row>
    <row r="2" spans="1:17" ht="12.75" thickBot="1" x14ac:dyDescent="0.25">
      <c r="G2" s="65" t="s">
        <v>81</v>
      </c>
    </row>
    <row r="3" spans="1:17" ht="24.95" customHeight="1" thickTop="1" x14ac:dyDescent="0.2">
      <c r="A3" s="137"/>
      <c r="B3" s="138" t="s">
        <v>129</v>
      </c>
      <c r="C3" s="138"/>
      <c r="D3" s="138"/>
      <c r="E3" s="138" t="s">
        <v>116</v>
      </c>
      <c r="F3" s="138"/>
      <c r="G3" s="139"/>
    </row>
    <row r="4" spans="1:17" ht="24.95" customHeight="1" x14ac:dyDescent="0.2">
      <c r="A4" s="140"/>
      <c r="B4" s="141" t="s">
        <v>130</v>
      </c>
      <c r="C4" s="141" t="s">
        <v>131</v>
      </c>
      <c r="D4" s="141" t="s">
        <v>132</v>
      </c>
      <c r="E4" s="141" t="s">
        <v>130</v>
      </c>
      <c r="F4" s="141" t="s">
        <v>131</v>
      </c>
      <c r="G4" s="150" t="s">
        <v>132</v>
      </c>
    </row>
    <row r="5" spans="1:17" s="4" customFormat="1" ht="15" customHeight="1" x14ac:dyDescent="0.2">
      <c r="A5" s="146">
        <v>2011</v>
      </c>
      <c r="B5" s="142">
        <v>13169</v>
      </c>
      <c r="C5" s="142">
        <v>4426</v>
      </c>
      <c r="D5" s="142">
        <v>4072</v>
      </c>
      <c r="E5" s="143">
        <v>216</v>
      </c>
      <c r="F5" s="143">
        <v>102</v>
      </c>
      <c r="G5" s="143">
        <v>51</v>
      </c>
    </row>
    <row r="6" spans="1:17" s="4" customFormat="1" ht="15" customHeight="1" x14ac:dyDescent="0.2">
      <c r="A6" s="146">
        <v>2012</v>
      </c>
      <c r="B6" s="142">
        <v>12448</v>
      </c>
      <c r="C6" s="142">
        <v>4717</v>
      </c>
      <c r="D6" s="142">
        <v>4294</v>
      </c>
      <c r="E6" s="143">
        <v>353</v>
      </c>
      <c r="F6" s="143">
        <v>66</v>
      </c>
      <c r="G6" s="143">
        <v>51</v>
      </c>
    </row>
    <row r="7" spans="1:17" s="4" customFormat="1" ht="15" customHeight="1" x14ac:dyDescent="0.2">
      <c r="A7" s="146">
        <v>2013</v>
      </c>
      <c r="B7" s="143">
        <v>11901</v>
      </c>
      <c r="C7" s="143">
        <v>4386</v>
      </c>
      <c r="D7" s="143">
        <v>4081</v>
      </c>
      <c r="E7" s="143">
        <v>277</v>
      </c>
      <c r="F7" s="143">
        <v>67</v>
      </c>
      <c r="G7" s="143">
        <v>54</v>
      </c>
    </row>
    <row r="8" spans="1:17" s="4" customFormat="1" ht="15" customHeight="1" x14ac:dyDescent="0.2">
      <c r="A8" s="146" t="s">
        <v>127</v>
      </c>
      <c r="B8" s="143">
        <v>13808</v>
      </c>
      <c r="C8" s="143">
        <v>4354</v>
      </c>
      <c r="D8" s="143">
        <v>4026</v>
      </c>
      <c r="E8" s="143">
        <v>339</v>
      </c>
      <c r="F8" s="143">
        <v>42</v>
      </c>
      <c r="G8" s="143">
        <v>41</v>
      </c>
    </row>
    <row r="9" spans="1:17" s="4" customFormat="1" ht="15" customHeight="1" x14ac:dyDescent="0.2">
      <c r="A9" s="146">
        <v>2015</v>
      </c>
      <c r="B9" s="143">
        <v>13966</v>
      </c>
      <c r="C9" s="143">
        <v>4416</v>
      </c>
      <c r="D9" s="143">
        <v>4091</v>
      </c>
      <c r="E9" s="143">
        <v>356</v>
      </c>
      <c r="F9" s="143">
        <v>53</v>
      </c>
      <c r="G9" s="143">
        <v>48</v>
      </c>
      <c r="L9" s="38"/>
      <c r="M9" s="38"/>
      <c r="N9" s="38"/>
      <c r="O9" s="38"/>
      <c r="P9" s="38"/>
      <c r="Q9" s="38"/>
    </row>
    <row r="10" spans="1:17" s="4" customFormat="1" ht="15" customHeight="1" x14ac:dyDescent="0.2">
      <c r="A10" s="146">
        <v>2016</v>
      </c>
      <c r="B10" s="147">
        <v>11306</v>
      </c>
      <c r="C10" s="147">
        <v>4263</v>
      </c>
      <c r="D10" s="147">
        <v>3930</v>
      </c>
      <c r="E10" s="143">
        <v>266</v>
      </c>
      <c r="F10" s="143">
        <v>65</v>
      </c>
      <c r="G10" s="143">
        <v>62</v>
      </c>
      <c r="L10" s="38"/>
      <c r="M10" s="38"/>
      <c r="N10" s="38"/>
      <c r="O10" s="38"/>
      <c r="P10" s="38"/>
      <c r="Q10" s="38"/>
    </row>
    <row r="11" spans="1:17" s="4" customFormat="1" ht="15" customHeight="1" x14ac:dyDescent="0.2">
      <c r="A11" s="146">
        <v>2017</v>
      </c>
      <c r="B11" s="147">
        <v>10526</v>
      </c>
      <c r="C11" s="147">
        <v>3498</v>
      </c>
      <c r="D11" s="147">
        <v>3128</v>
      </c>
      <c r="E11" s="143">
        <v>229</v>
      </c>
      <c r="F11" s="143">
        <v>42</v>
      </c>
      <c r="G11" s="143">
        <v>42</v>
      </c>
      <c r="L11" s="38"/>
      <c r="M11" s="38"/>
      <c r="N11" s="38"/>
      <c r="O11" s="38"/>
      <c r="P11" s="38"/>
      <c r="Q11" s="38"/>
    </row>
    <row r="12" spans="1:17" s="4" customFormat="1" ht="15" customHeight="1" x14ac:dyDescent="0.2">
      <c r="A12" s="146">
        <v>2018</v>
      </c>
      <c r="B12" s="147">
        <v>10030</v>
      </c>
      <c r="C12" s="147">
        <v>3478</v>
      </c>
      <c r="D12" s="147">
        <v>3044</v>
      </c>
      <c r="E12" s="143">
        <v>252</v>
      </c>
      <c r="F12" s="143">
        <v>48</v>
      </c>
      <c r="G12" s="143">
        <v>42</v>
      </c>
      <c r="L12" s="38"/>
      <c r="M12" s="38"/>
      <c r="N12" s="38"/>
      <c r="O12" s="38"/>
      <c r="P12" s="38"/>
      <c r="Q12" s="38"/>
    </row>
    <row r="13" spans="1:17" s="4" customFormat="1" ht="15" customHeight="1" x14ac:dyDescent="0.2">
      <c r="A13" s="146">
        <v>2019</v>
      </c>
      <c r="B13" s="144">
        <v>10183</v>
      </c>
      <c r="C13" s="147">
        <v>3347</v>
      </c>
      <c r="D13" s="147">
        <v>3001</v>
      </c>
      <c r="E13" s="143">
        <v>222</v>
      </c>
      <c r="F13" s="143">
        <v>55</v>
      </c>
      <c r="G13" s="143">
        <v>52</v>
      </c>
      <c r="L13" s="38"/>
      <c r="M13" s="38"/>
      <c r="N13" s="38"/>
      <c r="O13" s="38"/>
      <c r="P13" s="38"/>
      <c r="Q13" s="38"/>
    </row>
    <row r="14" spans="1:17" s="4" customFormat="1" ht="15" customHeight="1" x14ac:dyDescent="0.2">
      <c r="A14" s="146" t="s">
        <v>128</v>
      </c>
      <c r="B14" s="144">
        <v>7937</v>
      </c>
      <c r="C14" s="147">
        <v>2851</v>
      </c>
      <c r="D14" s="147">
        <v>2573</v>
      </c>
      <c r="E14" s="143">
        <v>156</v>
      </c>
      <c r="F14" s="143">
        <v>35</v>
      </c>
      <c r="G14" s="143">
        <v>31</v>
      </c>
      <c r="L14" s="38"/>
      <c r="M14" s="38"/>
      <c r="N14" s="38"/>
      <c r="O14" s="38"/>
      <c r="P14" s="38"/>
      <c r="Q14" s="38"/>
    </row>
    <row r="15" spans="1:17" s="4" customFormat="1" ht="15" customHeight="1" x14ac:dyDescent="0.2">
      <c r="A15" s="146">
        <v>2021</v>
      </c>
      <c r="B15" s="144">
        <v>7772</v>
      </c>
      <c r="C15" s="147">
        <v>2483</v>
      </c>
      <c r="D15" s="147">
        <v>2235</v>
      </c>
      <c r="E15" s="143">
        <v>163</v>
      </c>
      <c r="F15" s="143">
        <v>43</v>
      </c>
      <c r="G15" s="143">
        <v>33</v>
      </c>
    </row>
    <row r="16" spans="1:17" s="4" customFormat="1" ht="15" customHeight="1" x14ac:dyDescent="0.2">
      <c r="A16" s="146">
        <v>2022</v>
      </c>
      <c r="B16" s="144">
        <v>7630</v>
      </c>
      <c r="C16" s="147">
        <v>2424</v>
      </c>
      <c r="D16" s="147">
        <v>2199</v>
      </c>
      <c r="E16" s="143">
        <v>126</v>
      </c>
      <c r="F16" s="143">
        <v>31</v>
      </c>
      <c r="G16" s="143">
        <v>30</v>
      </c>
    </row>
    <row r="17" spans="1:7" s="4" customFormat="1" ht="15" customHeight="1" x14ac:dyDescent="0.2">
      <c r="A17" s="146">
        <v>2023</v>
      </c>
      <c r="B17" s="144">
        <v>6348</v>
      </c>
      <c r="C17" s="147">
        <v>2694</v>
      </c>
      <c r="D17" s="147">
        <v>2429</v>
      </c>
      <c r="E17" s="143">
        <v>105</v>
      </c>
      <c r="F17" s="143">
        <v>37</v>
      </c>
      <c r="G17" s="143">
        <v>36</v>
      </c>
    </row>
    <row r="18" spans="1:7" s="4" customFormat="1" ht="15" customHeight="1" x14ac:dyDescent="0.2">
      <c r="A18" s="148">
        <v>2024</v>
      </c>
      <c r="B18" s="145">
        <v>6289</v>
      </c>
      <c r="C18" s="149">
        <v>2272</v>
      </c>
      <c r="D18" s="149">
        <v>2053</v>
      </c>
      <c r="E18" s="147">
        <v>88</v>
      </c>
      <c r="F18" s="147">
        <v>28</v>
      </c>
      <c r="G18" s="147">
        <v>28</v>
      </c>
    </row>
    <row r="20" spans="1:7" ht="13.5" x14ac:dyDescent="0.2">
      <c r="A20" s="62" t="s">
        <v>93</v>
      </c>
    </row>
    <row r="21" spans="1:7" ht="13.5" x14ac:dyDescent="0.2">
      <c r="A21" s="1" t="s">
        <v>115</v>
      </c>
    </row>
  </sheetData>
  <customSheetViews>
    <customSheetView guid="{938D1938-C9DD-46BC-A1FD-EEA4172EAD0E}">
      <selection activeCell="AC6" sqref="AC6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19685039370078741" right="0.19685039370078741" top="0.74803149606299213" bottom="0.74803149606299213" header="0.31496062992125984" footer="0.31496062992125984"/>
      <pageSetup paperSize="9" scale="90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pageMargins left="0.25" right="0.25" top="0.75" bottom="0.75" header="0.3" footer="0.3"/>
      <pageSetup paperSize="9" scale="85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J22" sqref="J22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K16" sqref="K16"/>
      <pageMargins left="0.7" right="0.7" top="0.75" bottom="0.75" header="0.3" footer="0.3"/>
      <pageSetup paperSize="9" orientation="portrait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F22" sqref="F22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U17" sqref="U17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W15" sqref="W15"/>
      <pageMargins left="0.19685039370078741" right="0.19685039370078741" top="0.74803149606299213" bottom="0.74803149606299213" header="0.31496062992125984" footer="0.31496062992125984"/>
      <pageSetup paperSize="9" scale="90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3">
    <mergeCell ref="A3:A4"/>
    <mergeCell ref="B3:D3"/>
    <mergeCell ref="E3:G3"/>
  </mergeCells>
  <hyperlinks>
    <hyperlink ref="G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1"/>
  <sheetViews>
    <sheetView zoomScaleNormal="100" workbookViewId="0"/>
  </sheetViews>
  <sheetFormatPr defaultRowHeight="12" x14ac:dyDescent="0.2"/>
  <cols>
    <col min="1" max="1" width="45.85546875" style="1" customWidth="1"/>
    <col min="2" max="4" width="8.7109375" style="1" customWidth="1"/>
    <col min="5" max="5" width="13.28515625" style="1" customWidth="1"/>
    <col min="6" max="6" width="11.7109375" style="1" customWidth="1"/>
    <col min="7" max="7" width="10.7109375" style="1" customWidth="1"/>
    <col min="8" max="8" width="13.5703125" style="1" customWidth="1"/>
    <col min="9" max="9" width="10.7109375" style="1" customWidth="1"/>
    <col min="10" max="10" width="8.28515625" style="1" customWidth="1"/>
    <col min="11" max="11" width="8.42578125" style="1" customWidth="1"/>
    <col min="12" max="12" width="9.7109375" style="1" customWidth="1"/>
    <col min="13" max="16384" width="9.140625" style="1"/>
  </cols>
  <sheetData>
    <row r="1" spans="1:13" s="5" customFormat="1" ht="18" customHeight="1" x14ac:dyDescent="0.2">
      <c r="A1" s="5" t="s">
        <v>119</v>
      </c>
    </row>
    <row r="2" spans="1:13" ht="12.75" thickBot="1" x14ac:dyDescent="0.25">
      <c r="A2" s="66"/>
      <c r="B2" s="66"/>
      <c r="C2" s="66"/>
      <c r="D2" s="66"/>
      <c r="E2" s="66"/>
      <c r="F2" s="66"/>
      <c r="G2" s="66"/>
      <c r="H2" s="66"/>
      <c r="I2" s="65" t="s">
        <v>81</v>
      </c>
    </row>
    <row r="3" spans="1:13" ht="18.75" customHeight="1" thickTop="1" x14ac:dyDescent="0.2">
      <c r="A3" s="107" t="s">
        <v>1</v>
      </c>
      <c r="B3" s="109" t="s">
        <v>7</v>
      </c>
      <c r="C3" s="104" t="s">
        <v>46</v>
      </c>
      <c r="D3" s="105"/>
      <c r="E3" s="105"/>
      <c r="F3" s="105"/>
      <c r="G3" s="105"/>
      <c r="H3" s="106"/>
      <c r="I3" s="111" t="s">
        <v>39</v>
      </c>
    </row>
    <row r="4" spans="1:13" s="2" customFormat="1" ht="66" customHeight="1" x14ac:dyDescent="0.2">
      <c r="A4" s="108"/>
      <c r="B4" s="110"/>
      <c r="C4" s="64" t="s">
        <v>17</v>
      </c>
      <c r="D4" s="12" t="s">
        <v>3</v>
      </c>
      <c r="E4" s="3" t="s">
        <v>18</v>
      </c>
      <c r="F4" s="3" t="s">
        <v>19</v>
      </c>
      <c r="G4" s="3" t="s">
        <v>106</v>
      </c>
      <c r="H4" s="3" t="s">
        <v>20</v>
      </c>
      <c r="I4" s="112"/>
      <c r="K4" s="17"/>
    </row>
    <row r="5" spans="1:13" s="6" customFormat="1" ht="15" customHeight="1" x14ac:dyDescent="0.2">
      <c r="A5" s="11" t="s">
        <v>38</v>
      </c>
      <c r="B5" s="51">
        <v>6289</v>
      </c>
      <c r="C5" s="50">
        <v>4865</v>
      </c>
      <c r="D5" s="50">
        <v>554</v>
      </c>
      <c r="E5" s="50">
        <v>1119</v>
      </c>
      <c r="F5" s="50">
        <v>1194</v>
      </c>
      <c r="G5" s="50">
        <v>2547</v>
      </c>
      <c r="H5" s="50">
        <v>5</v>
      </c>
      <c r="I5" s="50">
        <v>1424</v>
      </c>
    </row>
    <row r="6" spans="1:13" ht="15" customHeight="1" x14ac:dyDescent="0.2">
      <c r="A6" s="168" t="s">
        <v>47</v>
      </c>
      <c r="B6" s="51">
        <v>573</v>
      </c>
      <c r="C6" s="50">
        <v>551</v>
      </c>
      <c r="D6" s="50">
        <v>29</v>
      </c>
      <c r="E6" s="50">
        <v>48</v>
      </c>
      <c r="F6" s="50">
        <v>125</v>
      </c>
      <c r="G6" s="50">
        <v>378</v>
      </c>
      <c r="H6" s="50" t="s">
        <v>96</v>
      </c>
      <c r="I6" s="50">
        <v>22</v>
      </c>
      <c r="L6" s="6"/>
      <c r="M6" s="6"/>
    </row>
    <row r="7" spans="1:13" ht="15" customHeight="1" x14ac:dyDescent="0.2">
      <c r="A7" s="168" t="s">
        <v>48</v>
      </c>
      <c r="B7" s="51">
        <v>376</v>
      </c>
      <c r="C7" s="50">
        <v>314</v>
      </c>
      <c r="D7" s="50">
        <v>43</v>
      </c>
      <c r="E7" s="50">
        <v>90</v>
      </c>
      <c r="F7" s="50">
        <v>89</v>
      </c>
      <c r="G7" s="50">
        <v>135</v>
      </c>
      <c r="H7" s="50" t="s">
        <v>96</v>
      </c>
      <c r="I7" s="50">
        <v>62</v>
      </c>
      <c r="L7" s="6"/>
      <c r="M7" s="6"/>
    </row>
    <row r="8" spans="1:13" ht="15" customHeight="1" x14ac:dyDescent="0.2">
      <c r="A8" s="168" t="s">
        <v>49</v>
      </c>
      <c r="B8" s="51">
        <v>47</v>
      </c>
      <c r="C8" s="50">
        <v>39</v>
      </c>
      <c r="D8" s="50">
        <v>13</v>
      </c>
      <c r="E8" s="50">
        <v>13</v>
      </c>
      <c r="F8" s="50">
        <v>9</v>
      </c>
      <c r="G8" s="50">
        <v>17</v>
      </c>
      <c r="H8" s="50" t="s">
        <v>96</v>
      </c>
      <c r="I8" s="50">
        <v>8</v>
      </c>
      <c r="L8" s="6"/>
      <c r="M8" s="6"/>
    </row>
    <row r="9" spans="1:13" ht="15" customHeight="1" x14ac:dyDescent="0.2">
      <c r="A9" s="168" t="s">
        <v>50</v>
      </c>
      <c r="B9" s="51">
        <v>21</v>
      </c>
      <c r="C9" s="50">
        <v>17</v>
      </c>
      <c r="D9" s="50">
        <v>1</v>
      </c>
      <c r="E9" s="50">
        <v>2</v>
      </c>
      <c r="F9" s="50">
        <v>4</v>
      </c>
      <c r="G9" s="50">
        <v>11</v>
      </c>
      <c r="H9" s="50" t="s">
        <v>96</v>
      </c>
      <c r="I9" s="50">
        <v>4</v>
      </c>
      <c r="L9" s="6"/>
      <c r="M9" s="6"/>
    </row>
    <row r="10" spans="1:13" ht="15" customHeight="1" x14ac:dyDescent="0.2">
      <c r="A10" s="168" t="s">
        <v>102</v>
      </c>
      <c r="B10" s="51">
        <v>28</v>
      </c>
      <c r="C10" s="50">
        <v>19</v>
      </c>
      <c r="D10" s="50" t="s">
        <v>96</v>
      </c>
      <c r="E10" s="50">
        <v>1</v>
      </c>
      <c r="F10" s="50">
        <v>3</v>
      </c>
      <c r="G10" s="50">
        <v>15</v>
      </c>
      <c r="H10" s="50" t="s">
        <v>96</v>
      </c>
      <c r="I10" s="50">
        <v>9</v>
      </c>
      <c r="L10" s="6"/>
      <c r="M10" s="6"/>
    </row>
    <row r="11" spans="1:13" ht="15" customHeight="1" x14ac:dyDescent="0.2">
      <c r="A11" s="168" t="s">
        <v>51</v>
      </c>
      <c r="B11" s="51">
        <v>753</v>
      </c>
      <c r="C11" s="50">
        <v>751</v>
      </c>
      <c r="D11" s="50">
        <v>76</v>
      </c>
      <c r="E11" s="50">
        <v>176</v>
      </c>
      <c r="F11" s="50">
        <v>261</v>
      </c>
      <c r="G11" s="50">
        <v>314</v>
      </c>
      <c r="H11" s="50" t="s">
        <v>96</v>
      </c>
      <c r="I11" s="50">
        <v>2</v>
      </c>
      <c r="L11" s="6"/>
      <c r="M11" s="6"/>
    </row>
    <row r="12" spans="1:13" ht="15" customHeight="1" x14ac:dyDescent="0.2">
      <c r="A12" s="168" t="s">
        <v>52</v>
      </c>
      <c r="B12" s="51">
        <v>263</v>
      </c>
      <c r="C12" s="50">
        <v>253</v>
      </c>
      <c r="D12" s="50">
        <v>10</v>
      </c>
      <c r="E12" s="50">
        <v>23</v>
      </c>
      <c r="F12" s="50">
        <v>58</v>
      </c>
      <c r="G12" s="50">
        <v>171</v>
      </c>
      <c r="H12" s="50">
        <v>1</v>
      </c>
      <c r="I12" s="50">
        <v>10</v>
      </c>
      <c r="L12" s="6"/>
      <c r="M12" s="6"/>
    </row>
    <row r="13" spans="1:13" ht="15" customHeight="1" x14ac:dyDescent="0.2">
      <c r="A13" s="168" t="s">
        <v>107</v>
      </c>
      <c r="B13" s="51">
        <v>10</v>
      </c>
      <c r="C13" s="50">
        <v>8</v>
      </c>
      <c r="D13" s="50" t="s">
        <v>96</v>
      </c>
      <c r="E13" s="50">
        <v>4</v>
      </c>
      <c r="F13" s="50">
        <v>3</v>
      </c>
      <c r="G13" s="50">
        <v>1</v>
      </c>
      <c r="H13" s="50" t="s">
        <v>96</v>
      </c>
      <c r="I13" s="50">
        <v>2</v>
      </c>
      <c r="L13" s="6"/>
      <c r="M13" s="6"/>
    </row>
    <row r="14" spans="1:13" ht="15" customHeight="1" x14ac:dyDescent="0.2">
      <c r="A14" s="168" t="s">
        <v>53</v>
      </c>
      <c r="B14" s="51">
        <v>2440</v>
      </c>
      <c r="C14" s="50">
        <v>1328</v>
      </c>
      <c r="D14" s="50">
        <v>129</v>
      </c>
      <c r="E14" s="50">
        <v>264</v>
      </c>
      <c r="F14" s="50">
        <v>377</v>
      </c>
      <c r="G14" s="50">
        <v>685</v>
      </c>
      <c r="H14" s="50">
        <v>2</v>
      </c>
      <c r="I14" s="50">
        <v>1112</v>
      </c>
      <c r="L14" s="6"/>
      <c r="M14" s="6"/>
    </row>
    <row r="15" spans="1:13" ht="15" customHeight="1" x14ac:dyDescent="0.2">
      <c r="A15" s="168" t="s">
        <v>54</v>
      </c>
      <c r="B15" s="51">
        <v>183</v>
      </c>
      <c r="C15" s="50">
        <v>180</v>
      </c>
      <c r="D15" s="50">
        <v>22</v>
      </c>
      <c r="E15" s="50">
        <v>58</v>
      </c>
      <c r="F15" s="50">
        <v>26</v>
      </c>
      <c r="G15" s="50">
        <v>95</v>
      </c>
      <c r="H15" s="50">
        <v>1</v>
      </c>
      <c r="I15" s="50">
        <v>3</v>
      </c>
      <c r="L15" s="6"/>
      <c r="M15" s="6"/>
    </row>
    <row r="16" spans="1:13" ht="15" customHeight="1" x14ac:dyDescent="0.2">
      <c r="A16" s="168" t="s">
        <v>55</v>
      </c>
      <c r="B16" s="51">
        <v>53</v>
      </c>
      <c r="C16" s="50">
        <v>4</v>
      </c>
      <c r="D16" s="50" t="s">
        <v>96</v>
      </c>
      <c r="E16" s="50">
        <v>1</v>
      </c>
      <c r="F16" s="50" t="s">
        <v>96</v>
      </c>
      <c r="G16" s="50">
        <v>2</v>
      </c>
      <c r="H16" s="50">
        <v>1</v>
      </c>
      <c r="I16" s="50">
        <v>49</v>
      </c>
      <c r="L16" s="6"/>
      <c r="M16" s="6"/>
    </row>
    <row r="17" spans="1:13" ht="15" customHeight="1" x14ac:dyDescent="0.2">
      <c r="A17" s="168" t="s">
        <v>117</v>
      </c>
      <c r="B17" s="51">
        <v>5</v>
      </c>
      <c r="C17" s="50">
        <v>5</v>
      </c>
      <c r="D17" s="50">
        <v>3</v>
      </c>
      <c r="E17" s="50">
        <v>5</v>
      </c>
      <c r="F17" s="50" t="s">
        <v>96</v>
      </c>
      <c r="G17" s="50" t="s">
        <v>96</v>
      </c>
      <c r="H17" s="50" t="s">
        <v>96</v>
      </c>
      <c r="I17" s="50" t="s">
        <v>96</v>
      </c>
      <c r="L17" s="6"/>
      <c r="M17" s="6"/>
    </row>
    <row r="18" spans="1:13" ht="15" customHeight="1" x14ac:dyDescent="0.2">
      <c r="A18" s="168" t="s">
        <v>108</v>
      </c>
      <c r="B18" s="51">
        <v>108</v>
      </c>
      <c r="C18" s="50">
        <v>96</v>
      </c>
      <c r="D18" s="50">
        <v>14</v>
      </c>
      <c r="E18" s="50">
        <v>20</v>
      </c>
      <c r="F18" s="50">
        <v>14</v>
      </c>
      <c r="G18" s="50">
        <v>62</v>
      </c>
      <c r="H18" s="50" t="s">
        <v>96</v>
      </c>
      <c r="I18" s="50">
        <v>12</v>
      </c>
      <c r="J18" s="7"/>
      <c r="K18" s="7"/>
      <c r="L18" s="6"/>
      <c r="M18" s="6"/>
    </row>
    <row r="19" spans="1:13" ht="15" customHeight="1" x14ac:dyDescent="0.2">
      <c r="A19" s="168" t="s">
        <v>114</v>
      </c>
      <c r="B19" s="51">
        <v>1</v>
      </c>
      <c r="C19" s="50">
        <v>1</v>
      </c>
      <c r="D19" s="50" t="s">
        <v>96</v>
      </c>
      <c r="E19" s="50" t="s">
        <v>96</v>
      </c>
      <c r="F19" s="50" t="s">
        <v>96</v>
      </c>
      <c r="G19" s="50">
        <v>1</v>
      </c>
      <c r="H19" s="50" t="s">
        <v>96</v>
      </c>
      <c r="I19" s="50" t="s">
        <v>96</v>
      </c>
      <c r="J19" s="7"/>
      <c r="K19" s="7"/>
      <c r="L19" s="6"/>
      <c r="M19" s="6"/>
    </row>
    <row r="20" spans="1:13" ht="15" customHeight="1" x14ac:dyDescent="0.2">
      <c r="A20" s="168" t="s">
        <v>56</v>
      </c>
      <c r="B20" s="51">
        <v>336</v>
      </c>
      <c r="C20" s="50">
        <v>326</v>
      </c>
      <c r="D20" s="50">
        <v>69</v>
      </c>
      <c r="E20" s="50">
        <v>184</v>
      </c>
      <c r="F20" s="50">
        <v>48</v>
      </c>
      <c r="G20" s="50">
        <v>94</v>
      </c>
      <c r="H20" s="50" t="s">
        <v>96</v>
      </c>
      <c r="I20" s="50">
        <v>10</v>
      </c>
      <c r="L20" s="6"/>
      <c r="M20" s="6"/>
    </row>
    <row r="21" spans="1:13" ht="15" customHeight="1" x14ac:dyDescent="0.2">
      <c r="A21" s="168" t="s">
        <v>57</v>
      </c>
      <c r="B21" s="51">
        <v>132</v>
      </c>
      <c r="C21" s="50">
        <v>125</v>
      </c>
      <c r="D21" s="50">
        <v>47</v>
      </c>
      <c r="E21" s="50">
        <v>72</v>
      </c>
      <c r="F21" s="50">
        <v>19</v>
      </c>
      <c r="G21" s="50">
        <v>34</v>
      </c>
      <c r="H21" s="50" t="s">
        <v>96</v>
      </c>
      <c r="I21" s="50">
        <v>7</v>
      </c>
      <c r="L21" s="6"/>
      <c r="M21" s="6"/>
    </row>
    <row r="22" spans="1:13" ht="15" customHeight="1" x14ac:dyDescent="0.2">
      <c r="A22" s="168" t="s">
        <v>58</v>
      </c>
      <c r="B22" s="51">
        <v>241</v>
      </c>
      <c r="C22" s="50">
        <v>213</v>
      </c>
      <c r="D22" s="50">
        <v>39</v>
      </c>
      <c r="E22" s="50">
        <v>58</v>
      </c>
      <c r="F22" s="50">
        <v>58</v>
      </c>
      <c r="G22" s="50">
        <v>97</v>
      </c>
      <c r="H22" s="50" t="s">
        <v>96</v>
      </c>
      <c r="I22" s="50">
        <v>28</v>
      </c>
      <c r="L22" s="6"/>
      <c r="M22" s="6"/>
    </row>
    <row r="23" spans="1:13" ht="15" customHeight="1" x14ac:dyDescent="0.2">
      <c r="A23" s="168" t="s">
        <v>59</v>
      </c>
      <c r="B23" s="51">
        <v>278</v>
      </c>
      <c r="C23" s="50">
        <v>265</v>
      </c>
      <c r="D23" s="50">
        <v>15</v>
      </c>
      <c r="E23" s="50">
        <v>60</v>
      </c>
      <c r="F23" s="50">
        <v>32</v>
      </c>
      <c r="G23" s="50">
        <v>173</v>
      </c>
      <c r="H23" s="50" t="s">
        <v>96</v>
      </c>
      <c r="I23" s="50">
        <v>13</v>
      </c>
      <c r="L23" s="6"/>
      <c r="M23" s="6"/>
    </row>
    <row r="24" spans="1:13" ht="15" customHeight="1" x14ac:dyDescent="0.2">
      <c r="A24" s="168" t="s">
        <v>60</v>
      </c>
      <c r="B24" s="51">
        <v>75</v>
      </c>
      <c r="C24" s="50">
        <v>57</v>
      </c>
      <c r="D24" s="50">
        <v>6</v>
      </c>
      <c r="E24" s="50">
        <v>9</v>
      </c>
      <c r="F24" s="50">
        <v>14</v>
      </c>
      <c r="G24" s="50">
        <v>34</v>
      </c>
      <c r="H24" s="50" t="s">
        <v>96</v>
      </c>
      <c r="I24" s="50">
        <v>18</v>
      </c>
      <c r="L24" s="6"/>
      <c r="M24" s="6"/>
    </row>
    <row r="25" spans="1:13" ht="15" customHeight="1" x14ac:dyDescent="0.2">
      <c r="A25" s="168" t="s">
        <v>61</v>
      </c>
      <c r="B25" s="51">
        <v>247</v>
      </c>
      <c r="C25" s="50">
        <v>245</v>
      </c>
      <c r="D25" s="50">
        <v>36</v>
      </c>
      <c r="E25" s="50">
        <v>18</v>
      </c>
      <c r="F25" s="50">
        <v>23</v>
      </c>
      <c r="G25" s="50">
        <v>204</v>
      </c>
      <c r="H25" s="50" t="s">
        <v>96</v>
      </c>
      <c r="I25" s="50">
        <v>2</v>
      </c>
      <c r="L25" s="6"/>
      <c r="M25" s="6"/>
    </row>
    <row r="26" spans="1:13" ht="15" customHeight="1" x14ac:dyDescent="0.2">
      <c r="A26" s="168" t="s">
        <v>62</v>
      </c>
      <c r="B26" s="51">
        <v>68</v>
      </c>
      <c r="C26" s="50">
        <v>42</v>
      </c>
      <c r="D26" s="50">
        <v>2</v>
      </c>
      <c r="E26" s="50">
        <v>9</v>
      </c>
      <c r="F26" s="50">
        <v>12</v>
      </c>
      <c r="G26" s="50">
        <v>21</v>
      </c>
      <c r="H26" s="50" t="s">
        <v>96</v>
      </c>
      <c r="I26" s="50">
        <v>26</v>
      </c>
      <c r="L26" s="6"/>
      <c r="M26" s="6"/>
    </row>
    <row r="27" spans="1:13" ht="15" customHeight="1" x14ac:dyDescent="0.2">
      <c r="A27" s="169" t="s">
        <v>40</v>
      </c>
      <c r="B27" s="51">
        <v>51</v>
      </c>
      <c r="C27" s="50">
        <v>26</v>
      </c>
      <c r="D27" s="50" t="s">
        <v>96</v>
      </c>
      <c r="E27" s="50">
        <v>4</v>
      </c>
      <c r="F27" s="50">
        <v>19</v>
      </c>
      <c r="G27" s="50">
        <v>3</v>
      </c>
      <c r="H27" s="50" t="s">
        <v>96</v>
      </c>
      <c r="I27" s="50">
        <v>25</v>
      </c>
      <c r="L27" s="6"/>
      <c r="M27" s="6"/>
    </row>
    <row r="30" spans="1:13" s="7" customFormat="1" x14ac:dyDescent="0.2">
      <c r="B30" s="67"/>
      <c r="C30" s="67"/>
      <c r="D30" s="67"/>
      <c r="E30" s="67"/>
      <c r="F30" s="67"/>
      <c r="G30" s="67"/>
      <c r="H30" s="67"/>
    </row>
    <row r="31" spans="1:13" s="7" customFormat="1" x14ac:dyDescent="0.2">
      <c r="B31" s="67"/>
      <c r="C31" s="68"/>
      <c r="D31" s="68"/>
      <c r="E31" s="69"/>
      <c r="F31" s="69"/>
      <c r="G31" s="69"/>
      <c r="H31" s="67"/>
    </row>
  </sheetData>
  <customSheetViews>
    <customSheetView guid="{938D1938-C9DD-46BC-A1FD-EEA4172EAD0E}">
      <selection activeCell="C14" sqref="C14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34" right="0.32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B5" sqref="B5:K25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I25" sqref="I25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B5" sqref="B5:J25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L25" sqref="L25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Q24" sqref="Q24:R24"/>
      <pageMargins left="0.34" right="0.32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4">
    <mergeCell ref="C3:H3"/>
    <mergeCell ref="A3:A4"/>
    <mergeCell ref="B3:B4"/>
    <mergeCell ref="I3:I4"/>
  </mergeCells>
  <hyperlinks>
    <hyperlink ref="I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4"/>
  <sheetViews>
    <sheetView workbookViewId="0"/>
  </sheetViews>
  <sheetFormatPr defaultRowHeight="12" x14ac:dyDescent="0.2"/>
  <cols>
    <col min="1" max="1" width="46" style="1" customWidth="1"/>
    <col min="2" max="3" width="9" style="1" customWidth="1"/>
    <col min="4" max="4" width="10.28515625" style="1" customWidth="1"/>
    <col min="5" max="9" width="10.7109375" style="1" customWidth="1"/>
    <col min="10" max="10" width="13" style="1" customWidth="1"/>
    <col min="11" max="16384" width="9.140625" style="1"/>
  </cols>
  <sheetData>
    <row r="1" spans="1:13" s="6" customFormat="1" x14ac:dyDescent="0.2">
      <c r="A1" s="6" t="s">
        <v>120</v>
      </c>
    </row>
    <row r="2" spans="1:13" ht="12.75" thickBot="1" x14ac:dyDescent="0.25">
      <c r="A2" s="70"/>
      <c r="B2" s="66"/>
      <c r="C2" s="66"/>
      <c r="D2" s="66"/>
      <c r="E2" s="7"/>
      <c r="F2" s="7"/>
      <c r="G2" s="7"/>
      <c r="J2" s="65" t="s">
        <v>81</v>
      </c>
    </row>
    <row r="3" spans="1:13" s="2" customFormat="1" ht="30.75" customHeight="1" thickTop="1" x14ac:dyDescent="0.2">
      <c r="A3" s="118" t="s">
        <v>64</v>
      </c>
      <c r="B3" s="109" t="s">
        <v>7</v>
      </c>
      <c r="C3" s="109" t="s">
        <v>42</v>
      </c>
      <c r="D3" s="109" t="s">
        <v>43</v>
      </c>
      <c r="E3" s="115" t="s">
        <v>82</v>
      </c>
      <c r="F3" s="116"/>
      <c r="G3" s="116"/>
      <c r="H3" s="117"/>
      <c r="I3" s="109" t="s">
        <v>118</v>
      </c>
      <c r="J3" s="113" t="s">
        <v>92</v>
      </c>
    </row>
    <row r="4" spans="1:13" s="2" customFormat="1" ht="39" customHeight="1" x14ac:dyDescent="0.2">
      <c r="A4" s="119"/>
      <c r="B4" s="110"/>
      <c r="C4" s="110"/>
      <c r="D4" s="110"/>
      <c r="E4" s="12" t="s">
        <v>6</v>
      </c>
      <c r="F4" s="21" t="s">
        <v>83</v>
      </c>
      <c r="G4" s="21" t="s">
        <v>84</v>
      </c>
      <c r="H4" s="21" t="s">
        <v>85</v>
      </c>
      <c r="I4" s="110"/>
      <c r="J4" s="114"/>
    </row>
    <row r="5" spans="1:13" s="6" customFormat="1" ht="15" customHeight="1" x14ac:dyDescent="0.2">
      <c r="A5" s="11" t="s">
        <v>41</v>
      </c>
      <c r="B5" s="51">
        <v>2272</v>
      </c>
      <c r="C5" s="50">
        <v>182</v>
      </c>
      <c r="D5" s="50">
        <v>2053</v>
      </c>
      <c r="E5" s="50">
        <v>219</v>
      </c>
      <c r="F5" s="50">
        <v>50</v>
      </c>
      <c r="G5" s="50">
        <v>127</v>
      </c>
      <c r="H5" s="50">
        <v>42</v>
      </c>
      <c r="I5" s="50" t="s">
        <v>96</v>
      </c>
      <c r="J5" s="86" t="s">
        <v>96</v>
      </c>
    </row>
    <row r="6" spans="1:13" ht="15" customHeight="1" x14ac:dyDescent="0.2">
      <c r="A6" s="157" t="s">
        <v>47</v>
      </c>
      <c r="B6" s="51">
        <v>284</v>
      </c>
      <c r="C6" s="50">
        <v>11</v>
      </c>
      <c r="D6" s="50">
        <v>264</v>
      </c>
      <c r="E6" s="50">
        <v>20</v>
      </c>
      <c r="F6" s="50">
        <v>7</v>
      </c>
      <c r="G6" s="50">
        <v>9</v>
      </c>
      <c r="H6" s="87">
        <v>4</v>
      </c>
      <c r="I6" s="87" t="s">
        <v>96</v>
      </c>
      <c r="J6" s="39" t="s">
        <v>96</v>
      </c>
      <c r="L6" s="6"/>
      <c r="M6" s="6"/>
    </row>
    <row r="7" spans="1:13" ht="15" customHeight="1" x14ac:dyDescent="0.2">
      <c r="A7" s="157" t="s">
        <v>48</v>
      </c>
      <c r="B7" s="51">
        <v>139</v>
      </c>
      <c r="C7" s="50">
        <v>5</v>
      </c>
      <c r="D7" s="50">
        <v>127</v>
      </c>
      <c r="E7" s="50">
        <v>12</v>
      </c>
      <c r="F7" s="50">
        <v>2</v>
      </c>
      <c r="G7" s="50">
        <v>9</v>
      </c>
      <c r="H7" s="87">
        <v>1</v>
      </c>
      <c r="I7" s="87" t="s">
        <v>96</v>
      </c>
      <c r="J7" s="39" t="s">
        <v>96</v>
      </c>
      <c r="L7" s="6"/>
      <c r="M7" s="6"/>
    </row>
    <row r="8" spans="1:13" ht="15" customHeight="1" x14ac:dyDescent="0.2">
      <c r="A8" s="157" t="s">
        <v>49</v>
      </c>
      <c r="B8" s="51">
        <v>11</v>
      </c>
      <c r="C8" s="50">
        <v>1</v>
      </c>
      <c r="D8" s="50">
        <v>9</v>
      </c>
      <c r="E8" s="50">
        <v>2</v>
      </c>
      <c r="F8" s="50" t="s">
        <v>96</v>
      </c>
      <c r="G8" s="50">
        <v>2</v>
      </c>
      <c r="H8" s="87" t="s">
        <v>96</v>
      </c>
      <c r="I8" s="87" t="s">
        <v>96</v>
      </c>
      <c r="J8" s="39" t="s">
        <v>96</v>
      </c>
      <c r="L8" s="6"/>
      <c r="M8" s="6"/>
    </row>
    <row r="9" spans="1:13" ht="15" customHeight="1" x14ac:dyDescent="0.2">
      <c r="A9" s="157" t="s">
        <v>50</v>
      </c>
      <c r="B9" s="51">
        <v>11</v>
      </c>
      <c r="C9" s="50" t="s">
        <v>96</v>
      </c>
      <c r="D9" s="50">
        <v>5</v>
      </c>
      <c r="E9" s="50">
        <v>6</v>
      </c>
      <c r="F9" s="50">
        <v>1</v>
      </c>
      <c r="G9" s="50">
        <v>5</v>
      </c>
      <c r="H9" s="87" t="s">
        <v>96</v>
      </c>
      <c r="I9" s="87" t="s">
        <v>96</v>
      </c>
      <c r="J9" s="39" t="s">
        <v>96</v>
      </c>
      <c r="L9" s="6"/>
      <c r="M9" s="6"/>
    </row>
    <row r="10" spans="1:13" ht="15" customHeight="1" x14ac:dyDescent="0.2">
      <c r="A10" s="157" t="s">
        <v>102</v>
      </c>
      <c r="B10" s="51">
        <v>27</v>
      </c>
      <c r="C10" s="50">
        <v>1</v>
      </c>
      <c r="D10" s="50">
        <v>26</v>
      </c>
      <c r="E10" s="50">
        <v>1</v>
      </c>
      <c r="F10" s="50" t="s">
        <v>96</v>
      </c>
      <c r="G10" s="50" t="s">
        <v>96</v>
      </c>
      <c r="H10" s="87">
        <v>1</v>
      </c>
      <c r="I10" s="87" t="s">
        <v>96</v>
      </c>
      <c r="J10" s="39" t="s">
        <v>96</v>
      </c>
      <c r="L10" s="6"/>
      <c r="M10" s="6"/>
    </row>
    <row r="11" spans="1:13" ht="15" customHeight="1" x14ac:dyDescent="0.2">
      <c r="A11" s="157" t="s">
        <v>51</v>
      </c>
      <c r="B11" s="51">
        <v>286</v>
      </c>
      <c r="C11" s="50">
        <v>21</v>
      </c>
      <c r="D11" s="50">
        <v>265</v>
      </c>
      <c r="E11" s="50">
        <v>21</v>
      </c>
      <c r="F11" s="50">
        <v>5</v>
      </c>
      <c r="G11" s="50">
        <v>12</v>
      </c>
      <c r="H11" s="87">
        <v>4</v>
      </c>
      <c r="I11" s="87" t="s">
        <v>96</v>
      </c>
      <c r="J11" s="39" t="s">
        <v>96</v>
      </c>
      <c r="L11" s="6"/>
      <c r="M11" s="6"/>
    </row>
    <row r="12" spans="1:13" ht="15" customHeight="1" x14ac:dyDescent="0.2">
      <c r="A12" s="157" t="s">
        <v>52</v>
      </c>
      <c r="B12" s="51">
        <v>125</v>
      </c>
      <c r="C12" s="50">
        <v>3</v>
      </c>
      <c r="D12" s="50">
        <v>111</v>
      </c>
      <c r="E12" s="50">
        <v>14</v>
      </c>
      <c r="F12" s="50" t="s">
        <v>96</v>
      </c>
      <c r="G12" s="50">
        <v>11</v>
      </c>
      <c r="H12" s="87">
        <v>3</v>
      </c>
      <c r="I12" s="87" t="s">
        <v>96</v>
      </c>
      <c r="J12" s="39" t="s">
        <v>96</v>
      </c>
      <c r="L12" s="6"/>
      <c r="M12" s="6"/>
    </row>
    <row r="13" spans="1:13" ht="15" customHeight="1" x14ac:dyDescent="0.2">
      <c r="A13" s="157" t="s">
        <v>53</v>
      </c>
      <c r="B13" s="51">
        <v>642</v>
      </c>
      <c r="C13" s="50">
        <v>65</v>
      </c>
      <c r="D13" s="50">
        <v>562</v>
      </c>
      <c r="E13" s="50">
        <v>80</v>
      </c>
      <c r="F13" s="50">
        <v>18</v>
      </c>
      <c r="G13" s="50">
        <v>47</v>
      </c>
      <c r="H13" s="87">
        <v>15</v>
      </c>
      <c r="I13" s="87" t="s">
        <v>96</v>
      </c>
      <c r="J13" s="39" t="s">
        <v>96</v>
      </c>
      <c r="L13" s="6"/>
      <c r="M13" s="6"/>
    </row>
    <row r="14" spans="1:13" ht="15" customHeight="1" x14ac:dyDescent="0.2">
      <c r="A14" s="157" t="s">
        <v>54</v>
      </c>
      <c r="B14" s="51">
        <v>90</v>
      </c>
      <c r="C14" s="50">
        <v>11</v>
      </c>
      <c r="D14" s="50">
        <v>80</v>
      </c>
      <c r="E14" s="50">
        <v>10</v>
      </c>
      <c r="F14" s="50" t="s">
        <v>96</v>
      </c>
      <c r="G14" s="50">
        <v>10</v>
      </c>
      <c r="H14" s="87" t="s">
        <v>96</v>
      </c>
      <c r="I14" s="87" t="s">
        <v>96</v>
      </c>
      <c r="J14" s="39" t="s">
        <v>96</v>
      </c>
      <c r="L14" s="6"/>
      <c r="M14" s="6"/>
    </row>
    <row r="15" spans="1:13" ht="15" customHeight="1" x14ac:dyDescent="0.2">
      <c r="A15" s="157" t="s">
        <v>55</v>
      </c>
      <c r="B15" s="51">
        <v>3</v>
      </c>
      <c r="C15" s="50" t="s">
        <v>96</v>
      </c>
      <c r="D15" s="50">
        <v>3</v>
      </c>
      <c r="E15" s="50" t="s">
        <v>96</v>
      </c>
      <c r="F15" s="50" t="s">
        <v>96</v>
      </c>
      <c r="G15" s="50" t="s">
        <v>96</v>
      </c>
      <c r="H15" s="87" t="s">
        <v>96</v>
      </c>
      <c r="I15" s="87" t="s">
        <v>96</v>
      </c>
      <c r="J15" s="39" t="s">
        <v>96</v>
      </c>
      <c r="L15" s="6"/>
      <c r="M15" s="6"/>
    </row>
    <row r="16" spans="1:13" ht="15" customHeight="1" x14ac:dyDescent="0.2">
      <c r="A16" s="157" t="s">
        <v>108</v>
      </c>
      <c r="B16" s="51">
        <v>59</v>
      </c>
      <c r="C16" s="50">
        <v>10</v>
      </c>
      <c r="D16" s="50">
        <v>54</v>
      </c>
      <c r="E16" s="50">
        <v>5</v>
      </c>
      <c r="F16" s="50" t="s">
        <v>96</v>
      </c>
      <c r="G16" s="50">
        <v>2</v>
      </c>
      <c r="H16" s="87">
        <v>3</v>
      </c>
      <c r="I16" s="87" t="s">
        <v>96</v>
      </c>
      <c r="J16" s="39" t="s">
        <v>96</v>
      </c>
      <c r="L16" s="6"/>
      <c r="M16" s="6"/>
    </row>
    <row r="17" spans="1:13" ht="15" customHeight="1" x14ac:dyDescent="0.2">
      <c r="A17" s="157" t="s">
        <v>56</v>
      </c>
      <c r="B17" s="51">
        <v>68</v>
      </c>
      <c r="C17" s="50">
        <v>13</v>
      </c>
      <c r="D17" s="50">
        <v>59</v>
      </c>
      <c r="E17" s="50">
        <v>9</v>
      </c>
      <c r="F17" s="50">
        <v>3</v>
      </c>
      <c r="G17" s="50">
        <v>6</v>
      </c>
      <c r="H17" s="87" t="s">
        <v>96</v>
      </c>
      <c r="I17" s="87" t="s">
        <v>96</v>
      </c>
      <c r="J17" s="39" t="s">
        <v>96</v>
      </c>
      <c r="L17" s="6"/>
      <c r="M17" s="6"/>
    </row>
    <row r="18" spans="1:13" ht="15" customHeight="1" x14ac:dyDescent="0.2">
      <c r="A18" s="157" t="s">
        <v>57</v>
      </c>
      <c r="B18" s="51">
        <v>26</v>
      </c>
      <c r="C18" s="50">
        <v>3</v>
      </c>
      <c r="D18" s="50">
        <v>22</v>
      </c>
      <c r="E18" s="50">
        <v>4</v>
      </c>
      <c r="F18" s="50">
        <v>1</v>
      </c>
      <c r="G18" s="50">
        <v>1</v>
      </c>
      <c r="H18" s="87">
        <v>2</v>
      </c>
      <c r="I18" s="87" t="s">
        <v>96</v>
      </c>
      <c r="J18" s="39" t="s">
        <v>96</v>
      </c>
      <c r="L18" s="6"/>
      <c r="M18" s="6"/>
    </row>
    <row r="19" spans="1:13" ht="15" customHeight="1" x14ac:dyDescent="0.2">
      <c r="A19" s="157" t="s">
        <v>58</v>
      </c>
      <c r="B19" s="51">
        <v>106</v>
      </c>
      <c r="C19" s="50">
        <v>9</v>
      </c>
      <c r="D19" s="50">
        <v>93</v>
      </c>
      <c r="E19" s="50">
        <v>13</v>
      </c>
      <c r="F19" s="50">
        <v>5</v>
      </c>
      <c r="G19" s="50">
        <v>3</v>
      </c>
      <c r="H19" s="50">
        <v>5</v>
      </c>
      <c r="I19" s="50" t="s">
        <v>96</v>
      </c>
      <c r="J19" s="39" t="s">
        <v>96</v>
      </c>
      <c r="L19" s="6"/>
      <c r="M19" s="6"/>
    </row>
    <row r="20" spans="1:13" ht="15" customHeight="1" x14ac:dyDescent="0.2">
      <c r="A20" s="157" t="s">
        <v>59</v>
      </c>
      <c r="B20" s="51">
        <v>152</v>
      </c>
      <c r="C20" s="50">
        <v>3</v>
      </c>
      <c r="D20" s="50">
        <v>141</v>
      </c>
      <c r="E20" s="50">
        <v>11</v>
      </c>
      <c r="F20" s="50">
        <v>2</v>
      </c>
      <c r="G20" s="50">
        <v>7</v>
      </c>
      <c r="H20" s="50">
        <v>2</v>
      </c>
      <c r="I20" s="50" t="s">
        <v>96</v>
      </c>
      <c r="J20" s="39" t="s">
        <v>96</v>
      </c>
      <c r="L20" s="6"/>
      <c r="M20" s="6"/>
    </row>
    <row r="21" spans="1:13" ht="15" customHeight="1" x14ac:dyDescent="0.2">
      <c r="A21" s="157" t="s">
        <v>60</v>
      </c>
      <c r="B21" s="51">
        <v>39</v>
      </c>
      <c r="C21" s="50">
        <v>4</v>
      </c>
      <c r="D21" s="50">
        <v>37</v>
      </c>
      <c r="E21" s="50">
        <v>2</v>
      </c>
      <c r="F21" s="50">
        <v>1</v>
      </c>
      <c r="G21" s="50">
        <v>1</v>
      </c>
      <c r="H21" s="50" t="s">
        <v>96</v>
      </c>
      <c r="I21" s="50" t="s">
        <v>96</v>
      </c>
      <c r="J21" s="39" t="s">
        <v>96</v>
      </c>
      <c r="L21" s="6"/>
      <c r="M21" s="6"/>
    </row>
    <row r="22" spans="1:13" ht="15" customHeight="1" x14ac:dyDescent="0.2">
      <c r="A22" s="157" t="s">
        <v>61</v>
      </c>
      <c r="B22" s="51">
        <v>174</v>
      </c>
      <c r="C22" s="50">
        <v>22</v>
      </c>
      <c r="D22" s="50">
        <v>168</v>
      </c>
      <c r="E22" s="50">
        <v>6</v>
      </c>
      <c r="F22" s="50">
        <v>4</v>
      </c>
      <c r="G22" s="50">
        <v>2</v>
      </c>
      <c r="H22" s="50" t="s">
        <v>96</v>
      </c>
      <c r="I22" s="50" t="s">
        <v>96</v>
      </c>
      <c r="J22" s="39" t="s">
        <v>96</v>
      </c>
      <c r="L22" s="6"/>
      <c r="M22" s="6"/>
    </row>
    <row r="23" spans="1:13" ht="15" customHeight="1" x14ac:dyDescent="0.2">
      <c r="A23" s="157" t="s">
        <v>62</v>
      </c>
      <c r="B23" s="51">
        <v>21</v>
      </c>
      <c r="C23" s="50" t="s">
        <v>96</v>
      </c>
      <c r="D23" s="50">
        <v>18</v>
      </c>
      <c r="E23" s="50">
        <v>3</v>
      </c>
      <c r="F23" s="50">
        <v>1</v>
      </c>
      <c r="G23" s="50" t="s">
        <v>96</v>
      </c>
      <c r="H23" s="50">
        <v>2</v>
      </c>
      <c r="I23" s="50" t="s">
        <v>96</v>
      </c>
      <c r="J23" s="39" t="s">
        <v>96</v>
      </c>
      <c r="L23" s="6"/>
      <c r="M23" s="6"/>
    </row>
    <row r="24" spans="1:13" ht="15" customHeight="1" x14ac:dyDescent="0.2">
      <c r="A24" s="167" t="s">
        <v>40</v>
      </c>
      <c r="B24" s="51">
        <v>9</v>
      </c>
      <c r="C24" s="50" t="s">
        <v>96</v>
      </c>
      <c r="D24" s="50">
        <v>9</v>
      </c>
      <c r="E24" s="50" t="s">
        <v>96</v>
      </c>
      <c r="F24" s="50" t="s">
        <v>96</v>
      </c>
      <c r="G24" s="50" t="s">
        <v>96</v>
      </c>
      <c r="H24" s="50" t="s">
        <v>96</v>
      </c>
      <c r="I24" s="50" t="s">
        <v>96</v>
      </c>
      <c r="J24" s="39" t="s">
        <v>96</v>
      </c>
      <c r="L24" s="6"/>
      <c r="M24" s="6"/>
    </row>
    <row r="26" spans="1:13" s="7" customFormat="1" x14ac:dyDescent="0.2">
      <c r="A26" s="71"/>
      <c r="B26" s="16"/>
      <c r="C26" s="16"/>
      <c r="D26" s="16"/>
      <c r="E26" s="16"/>
      <c r="F26" s="16"/>
      <c r="G26" s="16"/>
      <c r="H26" s="16"/>
      <c r="I26" s="16"/>
      <c r="J26" s="16"/>
    </row>
    <row r="27" spans="1:13" s="7" customFormat="1" x14ac:dyDescent="0.2">
      <c r="A27" s="71"/>
      <c r="B27" s="16"/>
      <c r="C27" s="16"/>
      <c r="D27" s="16"/>
      <c r="E27" s="16"/>
      <c r="F27" s="16"/>
      <c r="G27" s="16"/>
      <c r="H27" s="16"/>
      <c r="I27" s="16"/>
      <c r="J27" s="16"/>
    </row>
    <row r="28" spans="1:13" s="7" customFormat="1" x14ac:dyDescent="0.2">
      <c r="A28" s="71"/>
      <c r="B28" s="16"/>
      <c r="C28" s="16"/>
      <c r="D28" s="16"/>
      <c r="E28" s="16"/>
      <c r="F28" s="16"/>
      <c r="G28" s="16"/>
      <c r="H28" s="16"/>
      <c r="I28" s="16"/>
      <c r="J28" s="16"/>
    </row>
    <row r="29" spans="1:13" s="7" customFormat="1" x14ac:dyDescent="0.2">
      <c r="A29" s="71"/>
      <c r="B29" s="16"/>
      <c r="C29" s="16"/>
      <c r="D29" s="16"/>
      <c r="E29" s="16"/>
      <c r="F29" s="16"/>
      <c r="G29" s="16"/>
      <c r="H29" s="16"/>
      <c r="I29" s="16"/>
      <c r="J29" s="16"/>
    </row>
    <row r="30" spans="1:13" s="7" customFormat="1" x14ac:dyDescent="0.2">
      <c r="A30" s="71"/>
      <c r="B30" s="16"/>
      <c r="C30" s="16"/>
      <c r="D30" s="16"/>
      <c r="E30" s="16"/>
      <c r="F30" s="16"/>
      <c r="G30" s="16"/>
      <c r="H30" s="16"/>
      <c r="I30" s="16"/>
      <c r="J30" s="16"/>
    </row>
    <row r="31" spans="1:13" s="7" customFormat="1" x14ac:dyDescent="0.2">
      <c r="A31" s="71"/>
      <c r="B31" s="16"/>
      <c r="C31" s="16"/>
      <c r="D31" s="16"/>
      <c r="E31" s="16"/>
      <c r="F31" s="16"/>
      <c r="G31" s="16"/>
      <c r="H31" s="16"/>
      <c r="I31" s="16"/>
      <c r="J31" s="16"/>
    </row>
    <row r="32" spans="1:13" s="7" customFormat="1" x14ac:dyDescent="0.2">
      <c r="A32" s="71"/>
      <c r="B32" s="16"/>
      <c r="C32" s="16"/>
      <c r="D32" s="16"/>
      <c r="E32" s="16"/>
      <c r="F32" s="16"/>
      <c r="G32" s="16"/>
      <c r="H32" s="16"/>
      <c r="I32" s="16"/>
      <c r="J32" s="16"/>
    </row>
    <row r="33" spans="1:10" s="7" customFormat="1" x14ac:dyDescent="0.2">
      <c r="A33" s="71"/>
      <c r="B33" s="16"/>
      <c r="C33" s="16"/>
      <c r="D33" s="16"/>
      <c r="E33" s="16"/>
      <c r="F33" s="16"/>
      <c r="G33" s="16"/>
      <c r="H33" s="16"/>
      <c r="I33" s="16"/>
      <c r="J33" s="16"/>
    </row>
    <row r="34" spans="1:10" s="7" customFormat="1" x14ac:dyDescent="0.2">
      <c r="A34" s="71"/>
      <c r="B34" s="16"/>
      <c r="C34" s="16"/>
      <c r="D34" s="16"/>
      <c r="E34" s="16"/>
      <c r="F34" s="16"/>
      <c r="G34" s="16"/>
      <c r="H34" s="16"/>
      <c r="I34" s="16"/>
      <c r="J34" s="16"/>
    </row>
    <row r="35" spans="1:10" s="7" customFormat="1" x14ac:dyDescent="0.2">
      <c r="A35" s="71"/>
      <c r="B35" s="16"/>
      <c r="C35" s="16"/>
      <c r="D35" s="16"/>
      <c r="E35" s="16"/>
      <c r="F35" s="16"/>
      <c r="G35" s="16"/>
      <c r="H35" s="16"/>
      <c r="I35" s="16"/>
      <c r="J35" s="16"/>
    </row>
    <row r="36" spans="1:10" s="7" customFormat="1" x14ac:dyDescent="0.2">
      <c r="A36" s="71"/>
      <c r="B36" s="16"/>
      <c r="C36" s="16"/>
      <c r="D36" s="16"/>
      <c r="E36" s="16"/>
      <c r="F36" s="16"/>
      <c r="G36" s="16"/>
      <c r="H36" s="16"/>
      <c r="I36" s="16"/>
      <c r="J36" s="16"/>
    </row>
    <row r="37" spans="1:10" s="7" customFormat="1" x14ac:dyDescent="0.2">
      <c r="A37" s="71"/>
      <c r="B37" s="16"/>
      <c r="C37" s="16"/>
      <c r="D37" s="16"/>
      <c r="E37" s="16"/>
      <c r="F37" s="16"/>
      <c r="G37" s="16"/>
      <c r="H37" s="16"/>
      <c r="I37" s="16"/>
      <c r="J37" s="16"/>
    </row>
    <row r="38" spans="1:10" s="7" customFormat="1" x14ac:dyDescent="0.2">
      <c r="A38" s="71"/>
      <c r="B38" s="16"/>
      <c r="C38" s="16"/>
      <c r="D38" s="16"/>
      <c r="E38" s="16"/>
      <c r="F38" s="16"/>
      <c r="G38" s="16"/>
      <c r="H38" s="16"/>
      <c r="I38" s="16"/>
      <c r="J38" s="16"/>
    </row>
    <row r="39" spans="1:10" s="7" customFormat="1" x14ac:dyDescent="0.2">
      <c r="A39" s="71"/>
      <c r="B39" s="16"/>
      <c r="C39" s="16"/>
      <c r="D39" s="16"/>
      <c r="E39" s="16"/>
      <c r="F39" s="16"/>
      <c r="G39" s="16"/>
      <c r="H39" s="16"/>
      <c r="I39" s="16"/>
      <c r="J39" s="16"/>
    </row>
    <row r="40" spans="1:10" s="7" customFormat="1" x14ac:dyDescent="0.2">
      <c r="A40" s="71"/>
      <c r="B40" s="16"/>
      <c r="C40" s="16"/>
      <c r="D40" s="16"/>
      <c r="E40" s="16"/>
      <c r="F40" s="16"/>
      <c r="G40" s="16"/>
      <c r="H40" s="16"/>
      <c r="I40" s="16"/>
      <c r="J40" s="16"/>
    </row>
    <row r="41" spans="1:10" s="7" customFormat="1" x14ac:dyDescent="0.2">
      <c r="A41" s="71"/>
      <c r="B41" s="16"/>
      <c r="C41" s="16"/>
      <c r="D41" s="16"/>
      <c r="E41" s="16"/>
      <c r="F41" s="16"/>
      <c r="G41" s="16"/>
      <c r="H41" s="16"/>
      <c r="I41" s="16"/>
      <c r="J41" s="16"/>
    </row>
    <row r="42" spans="1:10" s="7" customFormat="1" x14ac:dyDescent="0.2">
      <c r="A42" s="71"/>
      <c r="B42" s="16"/>
      <c r="C42" s="16"/>
      <c r="D42" s="16"/>
      <c r="E42" s="16"/>
      <c r="F42" s="16"/>
      <c r="G42" s="16"/>
      <c r="H42" s="16"/>
      <c r="I42" s="16"/>
      <c r="J42" s="16"/>
    </row>
    <row r="43" spans="1:10" s="7" customFormat="1" x14ac:dyDescent="0.2">
      <c r="A43" s="71"/>
      <c r="B43" s="16"/>
      <c r="C43" s="16"/>
      <c r="D43" s="16"/>
      <c r="E43" s="16"/>
      <c r="F43" s="16"/>
      <c r="G43" s="16"/>
      <c r="H43" s="16"/>
      <c r="I43" s="16"/>
      <c r="J43" s="16"/>
    </row>
    <row r="44" spans="1:10" s="7" customFormat="1" x14ac:dyDescent="0.2">
      <c r="A44" s="72"/>
      <c r="B44" s="16"/>
      <c r="C44" s="16"/>
      <c r="D44" s="16"/>
      <c r="E44" s="16"/>
      <c r="F44" s="16"/>
      <c r="G44" s="16"/>
      <c r="H44" s="16"/>
      <c r="I44" s="16"/>
      <c r="J44" s="16"/>
    </row>
  </sheetData>
  <customSheetViews>
    <customSheetView guid="{938D1938-C9DD-46BC-A1FD-EEA4172EAD0E}">
      <selection activeCell="B25" sqref="B25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7" right="0.7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G15" sqref="G15"/>
      <pageMargins left="0.7" right="0.7" top="0.75" bottom="0.75" header="0.3" footer="0.3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B5" sqref="B5:K25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K21" sqref="K21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B5" sqref="B5:I25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B25" sqref="B25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A24" sqref="A24"/>
      <pageMargins left="0.7" right="0.7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7">
    <mergeCell ref="J3:J4"/>
    <mergeCell ref="D3:D4"/>
    <mergeCell ref="E3:H3"/>
    <mergeCell ref="A3:A4"/>
    <mergeCell ref="B3:B4"/>
    <mergeCell ref="C3:C4"/>
    <mergeCell ref="I3:I4"/>
  </mergeCells>
  <hyperlinks>
    <hyperlink ref="J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46"/>
  <sheetViews>
    <sheetView zoomScaleNormal="100" workbookViewId="0"/>
  </sheetViews>
  <sheetFormatPr defaultRowHeight="12" x14ac:dyDescent="0.2"/>
  <cols>
    <col min="1" max="1" width="46.28515625" style="1" customWidth="1"/>
    <col min="2" max="10" width="7.7109375" style="1" customWidth="1"/>
    <col min="11" max="11" width="9" style="1" customWidth="1"/>
    <col min="12" max="12" width="13" style="1" customWidth="1"/>
    <col min="13" max="13" width="9.140625" style="1"/>
    <col min="14" max="14" width="12.7109375" style="1" customWidth="1"/>
    <col min="15" max="16384" width="9.140625" style="1"/>
  </cols>
  <sheetData>
    <row r="1" spans="1:16" s="6" customFormat="1" x14ac:dyDescent="0.2">
      <c r="A1" s="6" t="s">
        <v>121</v>
      </c>
    </row>
    <row r="2" spans="1:16" ht="12.75" thickBo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5" t="s">
        <v>81</v>
      </c>
    </row>
    <row r="3" spans="1:16" ht="23.25" customHeight="1" thickTop="1" x14ac:dyDescent="0.2">
      <c r="A3" s="107" t="s">
        <v>63</v>
      </c>
      <c r="B3" s="120" t="s">
        <v>7</v>
      </c>
      <c r="C3" s="109" t="s">
        <v>42</v>
      </c>
      <c r="D3" s="115" t="s">
        <v>21</v>
      </c>
      <c r="E3" s="116"/>
      <c r="F3" s="116"/>
      <c r="G3" s="116"/>
      <c r="H3" s="117"/>
      <c r="I3" s="109" t="s">
        <v>22</v>
      </c>
      <c r="J3" s="109" t="s">
        <v>24</v>
      </c>
      <c r="K3" s="109" t="s">
        <v>25</v>
      </c>
      <c r="L3" s="111" t="s">
        <v>26</v>
      </c>
    </row>
    <row r="4" spans="1:16" ht="59.25" customHeight="1" x14ac:dyDescent="0.2">
      <c r="A4" s="108"/>
      <c r="B4" s="121"/>
      <c r="C4" s="110"/>
      <c r="D4" s="79" t="s">
        <v>23</v>
      </c>
      <c r="E4" s="79" t="s">
        <v>103</v>
      </c>
      <c r="F4" s="79" t="s">
        <v>104</v>
      </c>
      <c r="G4" s="79" t="s">
        <v>105</v>
      </c>
      <c r="H4" s="79" t="s">
        <v>36</v>
      </c>
      <c r="I4" s="110"/>
      <c r="J4" s="110"/>
      <c r="K4" s="110"/>
      <c r="L4" s="112"/>
    </row>
    <row r="5" spans="1:16" s="45" customFormat="1" ht="15" customHeight="1" x14ac:dyDescent="0.25">
      <c r="A5" s="11" t="s">
        <v>44</v>
      </c>
      <c r="B5" s="151">
        <v>2053</v>
      </c>
      <c r="C5" s="152">
        <v>161</v>
      </c>
      <c r="D5" s="152">
        <v>461</v>
      </c>
      <c r="E5" s="152">
        <v>15</v>
      </c>
      <c r="F5" s="153">
        <v>45</v>
      </c>
      <c r="G5" s="50">
        <v>204</v>
      </c>
      <c r="H5" s="50">
        <v>197</v>
      </c>
      <c r="I5" s="50">
        <v>649</v>
      </c>
      <c r="J5" s="50">
        <v>936</v>
      </c>
      <c r="K5" s="50" t="s">
        <v>96</v>
      </c>
      <c r="L5" s="50">
        <v>7</v>
      </c>
      <c r="M5" s="97"/>
      <c r="N5" s="96"/>
    </row>
    <row r="6" spans="1:16" ht="15" customHeight="1" x14ac:dyDescent="0.25">
      <c r="A6" s="157" t="s">
        <v>47</v>
      </c>
      <c r="B6" s="154">
        <v>264</v>
      </c>
      <c r="C6" s="152">
        <v>9</v>
      </c>
      <c r="D6" s="152">
        <v>42</v>
      </c>
      <c r="E6" s="152">
        <v>4</v>
      </c>
      <c r="F6" s="153">
        <v>4</v>
      </c>
      <c r="G6" s="50">
        <v>13</v>
      </c>
      <c r="H6" s="50">
        <v>21</v>
      </c>
      <c r="I6" s="50">
        <v>124</v>
      </c>
      <c r="J6" s="50">
        <v>96</v>
      </c>
      <c r="K6" s="50" t="s">
        <v>96</v>
      </c>
      <c r="L6" s="50">
        <v>2</v>
      </c>
      <c r="M6" s="92"/>
      <c r="N6" s="96"/>
      <c r="P6" s="50"/>
    </row>
    <row r="7" spans="1:16" ht="15" customHeight="1" x14ac:dyDescent="0.25">
      <c r="A7" s="157" t="s">
        <v>48</v>
      </c>
      <c r="B7" s="154">
        <v>127</v>
      </c>
      <c r="C7" s="153">
        <v>5</v>
      </c>
      <c r="D7" s="153">
        <v>16</v>
      </c>
      <c r="E7" s="153" t="s">
        <v>96</v>
      </c>
      <c r="F7" s="153" t="s">
        <v>96</v>
      </c>
      <c r="G7" s="50">
        <v>6</v>
      </c>
      <c r="H7" s="50">
        <v>10</v>
      </c>
      <c r="I7" s="50">
        <v>47</v>
      </c>
      <c r="J7" s="50">
        <v>61</v>
      </c>
      <c r="K7" s="50" t="s">
        <v>96</v>
      </c>
      <c r="L7" s="50">
        <v>3</v>
      </c>
      <c r="M7" s="92"/>
      <c r="N7" s="96"/>
    </row>
    <row r="8" spans="1:16" ht="15" customHeight="1" x14ac:dyDescent="0.25">
      <c r="A8" s="157" t="s">
        <v>49</v>
      </c>
      <c r="B8" s="154">
        <v>9</v>
      </c>
      <c r="C8" s="153">
        <v>1</v>
      </c>
      <c r="D8" s="153">
        <v>4</v>
      </c>
      <c r="E8" s="153" t="s">
        <v>96</v>
      </c>
      <c r="F8" s="153" t="s">
        <v>96</v>
      </c>
      <c r="G8" s="50" t="s">
        <v>96</v>
      </c>
      <c r="H8" s="50">
        <v>4</v>
      </c>
      <c r="I8" s="50" t="s">
        <v>96</v>
      </c>
      <c r="J8" s="50">
        <v>5</v>
      </c>
      <c r="K8" s="50" t="s">
        <v>96</v>
      </c>
      <c r="L8" s="50" t="s">
        <v>96</v>
      </c>
      <c r="M8" s="92"/>
      <c r="N8" s="96"/>
    </row>
    <row r="9" spans="1:16" ht="15" customHeight="1" x14ac:dyDescent="0.25">
      <c r="A9" s="157" t="s">
        <v>50</v>
      </c>
      <c r="B9" s="154">
        <v>5</v>
      </c>
      <c r="C9" s="153" t="s">
        <v>96</v>
      </c>
      <c r="D9" s="153">
        <v>2</v>
      </c>
      <c r="E9" s="153" t="s">
        <v>96</v>
      </c>
      <c r="F9" s="153" t="s">
        <v>96</v>
      </c>
      <c r="G9" s="50">
        <v>1</v>
      </c>
      <c r="H9" s="50">
        <v>1</v>
      </c>
      <c r="I9" s="50">
        <v>1</v>
      </c>
      <c r="J9" s="50">
        <v>2</v>
      </c>
      <c r="K9" s="50" t="s">
        <v>96</v>
      </c>
      <c r="L9" s="50" t="s">
        <v>96</v>
      </c>
      <c r="M9" s="92"/>
      <c r="N9" s="96"/>
    </row>
    <row r="10" spans="1:16" ht="15" customHeight="1" x14ac:dyDescent="0.25">
      <c r="A10" s="157" t="s">
        <v>102</v>
      </c>
      <c r="B10" s="154">
        <v>26</v>
      </c>
      <c r="C10" s="50">
        <v>1</v>
      </c>
      <c r="D10" s="50">
        <v>22</v>
      </c>
      <c r="E10" s="50">
        <v>6</v>
      </c>
      <c r="F10" s="50">
        <v>1</v>
      </c>
      <c r="G10" s="50">
        <v>13</v>
      </c>
      <c r="H10" s="50">
        <v>2</v>
      </c>
      <c r="I10" s="50">
        <v>1</v>
      </c>
      <c r="J10" s="50">
        <v>3</v>
      </c>
      <c r="K10" s="50" t="s">
        <v>96</v>
      </c>
      <c r="L10" s="50" t="s">
        <v>96</v>
      </c>
      <c r="M10" s="92"/>
      <c r="N10" s="96"/>
    </row>
    <row r="11" spans="1:16" ht="15" customHeight="1" x14ac:dyDescent="0.25">
      <c r="A11" s="157" t="s">
        <v>51</v>
      </c>
      <c r="B11" s="154">
        <v>265</v>
      </c>
      <c r="C11" s="50">
        <v>16</v>
      </c>
      <c r="D11" s="50">
        <v>54</v>
      </c>
      <c r="E11" s="50" t="s">
        <v>96</v>
      </c>
      <c r="F11" s="50">
        <v>3</v>
      </c>
      <c r="G11" s="50">
        <v>31</v>
      </c>
      <c r="H11" s="50">
        <v>20</v>
      </c>
      <c r="I11" s="50">
        <v>57</v>
      </c>
      <c r="J11" s="50">
        <v>154</v>
      </c>
      <c r="K11" s="50" t="s">
        <v>96</v>
      </c>
      <c r="L11" s="50" t="s">
        <v>96</v>
      </c>
      <c r="M11" s="92"/>
      <c r="N11" s="96"/>
    </row>
    <row r="12" spans="1:16" ht="15" customHeight="1" x14ac:dyDescent="0.25">
      <c r="A12" s="157" t="s">
        <v>52</v>
      </c>
      <c r="B12" s="154">
        <v>111</v>
      </c>
      <c r="C12" s="50">
        <v>3</v>
      </c>
      <c r="D12" s="50">
        <v>71</v>
      </c>
      <c r="E12" s="50">
        <v>1</v>
      </c>
      <c r="F12" s="50">
        <v>10</v>
      </c>
      <c r="G12" s="50">
        <v>35</v>
      </c>
      <c r="H12" s="50">
        <v>25</v>
      </c>
      <c r="I12" s="50">
        <v>18</v>
      </c>
      <c r="J12" s="50">
        <v>22</v>
      </c>
      <c r="K12" s="50" t="s">
        <v>96</v>
      </c>
      <c r="L12" s="50" t="s">
        <v>96</v>
      </c>
      <c r="M12" s="92"/>
      <c r="N12" s="96"/>
    </row>
    <row r="13" spans="1:16" ht="15" customHeight="1" x14ac:dyDescent="0.25">
      <c r="A13" s="157" t="s">
        <v>53</v>
      </c>
      <c r="B13" s="154">
        <v>562</v>
      </c>
      <c r="C13" s="50">
        <v>57</v>
      </c>
      <c r="D13" s="50">
        <v>121</v>
      </c>
      <c r="E13" s="50" t="s">
        <v>96</v>
      </c>
      <c r="F13" s="50">
        <v>15</v>
      </c>
      <c r="G13" s="50">
        <v>47</v>
      </c>
      <c r="H13" s="50">
        <v>59</v>
      </c>
      <c r="I13" s="50">
        <v>157</v>
      </c>
      <c r="J13" s="50">
        <v>283</v>
      </c>
      <c r="K13" s="50" t="s">
        <v>96</v>
      </c>
      <c r="L13" s="50">
        <v>1</v>
      </c>
      <c r="M13" s="92"/>
      <c r="N13" s="96"/>
    </row>
    <row r="14" spans="1:16" ht="15" customHeight="1" x14ac:dyDescent="0.25">
      <c r="A14" s="157" t="s">
        <v>54</v>
      </c>
      <c r="B14" s="154">
        <v>80</v>
      </c>
      <c r="C14" s="50">
        <v>11</v>
      </c>
      <c r="D14" s="50">
        <v>8</v>
      </c>
      <c r="E14" s="50" t="s">
        <v>96</v>
      </c>
      <c r="F14" s="50" t="s">
        <v>96</v>
      </c>
      <c r="G14" s="50">
        <v>4</v>
      </c>
      <c r="H14" s="50">
        <v>4</v>
      </c>
      <c r="I14" s="50">
        <v>33</v>
      </c>
      <c r="J14" s="50">
        <v>39</v>
      </c>
      <c r="K14" s="50" t="s">
        <v>96</v>
      </c>
      <c r="L14" s="50" t="s">
        <v>96</v>
      </c>
      <c r="M14" s="92"/>
      <c r="N14" s="96"/>
    </row>
    <row r="15" spans="1:16" ht="15" customHeight="1" x14ac:dyDescent="0.25">
      <c r="A15" s="157" t="s">
        <v>55</v>
      </c>
      <c r="B15" s="154">
        <v>3</v>
      </c>
      <c r="C15" s="50" t="s">
        <v>96</v>
      </c>
      <c r="D15" s="50" t="s">
        <v>96</v>
      </c>
      <c r="E15" s="50" t="s">
        <v>96</v>
      </c>
      <c r="F15" s="50" t="s">
        <v>96</v>
      </c>
      <c r="G15" s="50" t="s">
        <v>96</v>
      </c>
      <c r="H15" s="50" t="s">
        <v>96</v>
      </c>
      <c r="I15" s="50">
        <v>1</v>
      </c>
      <c r="J15" s="50">
        <v>2</v>
      </c>
      <c r="K15" s="50" t="s">
        <v>96</v>
      </c>
      <c r="L15" s="50" t="s">
        <v>96</v>
      </c>
      <c r="M15" s="92"/>
      <c r="N15" s="96"/>
    </row>
    <row r="16" spans="1:16" ht="15" customHeight="1" x14ac:dyDescent="0.25">
      <c r="A16" s="157" t="s">
        <v>108</v>
      </c>
      <c r="B16" s="154">
        <v>54</v>
      </c>
      <c r="C16" s="50">
        <v>9</v>
      </c>
      <c r="D16" s="50">
        <v>11</v>
      </c>
      <c r="E16" s="50" t="s">
        <v>96</v>
      </c>
      <c r="F16" s="50" t="s">
        <v>96</v>
      </c>
      <c r="G16" s="50">
        <v>5</v>
      </c>
      <c r="H16" s="50">
        <v>6</v>
      </c>
      <c r="I16" s="50">
        <v>28</v>
      </c>
      <c r="J16" s="50">
        <v>15</v>
      </c>
      <c r="K16" s="50" t="s">
        <v>96</v>
      </c>
      <c r="L16" s="50" t="s">
        <v>96</v>
      </c>
      <c r="M16" s="92"/>
      <c r="N16" s="96"/>
    </row>
    <row r="17" spans="1:14" ht="15" customHeight="1" x14ac:dyDescent="0.25">
      <c r="A17" s="157" t="s">
        <v>56</v>
      </c>
      <c r="B17" s="154">
        <v>59</v>
      </c>
      <c r="C17" s="50">
        <v>10</v>
      </c>
      <c r="D17" s="50">
        <v>26</v>
      </c>
      <c r="E17" s="50" t="s">
        <v>96</v>
      </c>
      <c r="F17" s="50">
        <v>3</v>
      </c>
      <c r="G17" s="50">
        <v>12</v>
      </c>
      <c r="H17" s="50">
        <v>11</v>
      </c>
      <c r="I17" s="50">
        <v>12</v>
      </c>
      <c r="J17" s="50">
        <v>21</v>
      </c>
      <c r="K17" s="50" t="s">
        <v>96</v>
      </c>
      <c r="L17" s="50" t="s">
        <v>96</v>
      </c>
      <c r="M17" s="92"/>
      <c r="N17" s="96"/>
    </row>
    <row r="18" spans="1:14" ht="15" customHeight="1" x14ac:dyDescent="0.25">
      <c r="A18" s="157" t="s">
        <v>57</v>
      </c>
      <c r="B18" s="155">
        <v>22</v>
      </c>
      <c r="C18" s="50">
        <v>3</v>
      </c>
      <c r="D18" s="50">
        <v>3</v>
      </c>
      <c r="E18" s="50" t="s">
        <v>96</v>
      </c>
      <c r="F18" s="50" t="s">
        <v>96</v>
      </c>
      <c r="G18" s="50">
        <v>2</v>
      </c>
      <c r="H18" s="50">
        <v>1</v>
      </c>
      <c r="I18" s="50">
        <v>12</v>
      </c>
      <c r="J18" s="50">
        <v>7</v>
      </c>
      <c r="K18" s="50" t="s">
        <v>96</v>
      </c>
      <c r="L18" s="50" t="s">
        <v>96</v>
      </c>
      <c r="M18" s="92"/>
      <c r="N18" s="96"/>
    </row>
    <row r="19" spans="1:14" ht="15" customHeight="1" x14ac:dyDescent="0.25">
      <c r="A19" s="157" t="s">
        <v>58</v>
      </c>
      <c r="B19" s="51">
        <v>93</v>
      </c>
      <c r="C19" s="50">
        <v>8</v>
      </c>
      <c r="D19" s="50">
        <v>8</v>
      </c>
      <c r="E19" s="50" t="s">
        <v>96</v>
      </c>
      <c r="F19" s="50" t="s">
        <v>96</v>
      </c>
      <c r="G19" s="50">
        <v>2</v>
      </c>
      <c r="H19" s="50">
        <v>6</v>
      </c>
      <c r="I19" s="50">
        <v>48</v>
      </c>
      <c r="J19" s="50">
        <v>37</v>
      </c>
      <c r="K19" s="50" t="s">
        <v>96</v>
      </c>
      <c r="L19" s="50" t="s">
        <v>96</v>
      </c>
      <c r="M19" s="92"/>
      <c r="N19" s="96"/>
    </row>
    <row r="20" spans="1:14" ht="15" customHeight="1" x14ac:dyDescent="0.25">
      <c r="A20" s="157" t="s">
        <v>59</v>
      </c>
      <c r="B20" s="51">
        <v>141</v>
      </c>
      <c r="C20" s="50">
        <v>2</v>
      </c>
      <c r="D20" s="50">
        <v>21</v>
      </c>
      <c r="E20" s="50">
        <v>2</v>
      </c>
      <c r="F20" s="50">
        <v>3</v>
      </c>
      <c r="G20" s="50">
        <v>7</v>
      </c>
      <c r="H20" s="50">
        <v>9</v>
      </c>
      <c r="I20" s="50">
        <v>37</v>
      </c>
      <c r="J20" s="50">
        <v>83</v>
      </c>
      <c r="K20" s="50" t="s">
        <v>96</v>
      </c>
      <c r="L20" s="50" t="s">
        <v>96</v>
      </c>
      <c r="M20" s="92"/>
      <c r="N20" s="96"/>
    </row>
    <row r="21" spans="1:14" ht="15" customHeight="1" x14ac:dyDescent="0.25">
      <c r="A21" s="157" t="s">
        <v>60</v>
      </c>
      <c r="B21" s="51">
        <v>37</v>
      </c>
      <c r="C21" s="50">
        <v>4</v>
      </c>
      <c r="D21" s="50">
        <v>11</v>
      </c>
      <c r="E21" s="50">
        <v>1</v>
      </c>
      <c r="F21" s="50" t="s">
        <v>96</v>
      </c>
      <c r="G21" s="50">
        <v>5</v>
      </c>
      <c r="H21" s="50">
        <v>5</v>
      </c>
      <c r="I21" s="50">
        <v>7</v>
      </c>
      <c r="J21" s="50">
        <v>19</v>
      </c>
      <c r="K21" s="50" t="s">
        <v>96</v>
      </c>
      <c r="L21" s="50" t="s">
        <v>96</v>
      </c>
      <c r="M21" s="92"/>
      <c r="N21" s="96"/>
    </row>
    <row r="22" spans="1:14" ht="15" customHeight="1" x14ac:dyDescent="0.25">
      <c r="A22" s="157" t="s">
        <v>61</v>
      </c>
      <c r="B22" s="51">
        <v>168</v>
      </c>
      <c r="C22" s="50">
        <v>22</v>
      </c>
      <c r="D22" s="50">
        <v>33</v>
      </c>
      <c r="E22" s="50" t="s">
        <v>96</v>
      </c>
      <c r="F22" s="50">
        <v>3</v>
      </c>
      <c r="G22" s="50">
        <v>18</v>
      </c>
      <c r="H22" s="50">
        <v>12</v>
      </c>
      <c r="I22" s="50">
        <v>63</v>
      </c>
      <c r="J22" s="50">
        <v>71</v>
      </c>
      <c r="K22" s="50" t="s">
        <v>96</v>
      </c>
      <c r="L22" s="50">
        <v>1</v>
      </c>
      <c r="M22" s="92"/>
      <c r="N22" s="96"/>
    </row>
    <row r="23" spans="1:14" ht="15" customHeight="1" x14ac:dyDescent="0.25">
      <c r="A23" s="157" t="s">
        <v>62</v>
      </c>
      <c r="B23" s="51">
        <v>18</v>
      </c>
      <c r="C23" s="50" t="s">
        <v>96</v>
      </c>
      <c r="D23" s="50">
        <v>1</v>
      </c>
      <c r="E23" s="50" t="s">
        <v>96</v>
      </c>
      <c r="F23" s="50" t="s">
        <v>96</v>
      </c>
      <c r="G23" s="50" t="s">
        <v>96</v>
      </c>
      <c r="H23" s="50">
        <v>1</v>
      </c>
      <c r="I23" s="50">
        <v>3</v>
      </c>
      <c r="J23" s="50">
        <v>14</v>
      </c>
      <c r="K23" s="50" t="s">
        <v>96</v>
      </c>
      <c r="L23" s="50" t="s">
        <v>96</v>
      </c>
      <c r="M23" s="92"/>
      <c r="N23" s="96"/>
    </row>
    <row r="24" spans="1:14" ht="15" customHeight="1" x14ac:dyDescent="0.25">
      <c r="A24" s="167" t="s">
        <v>40</v>
      </c>
      <c r="B24" s="51">
        <v>9</v>
      </c>
      <c r="C24" s="50" t="s">
        <v>96</v>
      </c>
      <c r="D24" s="50">
        <v>7</v>
      </c>
      <c r="E24" s="50">
        <v>1</v>
      </c>
      <c r="F24" s="50">
        <v>3</v>
      </c>
      <c r="G24" s="50">
        <v>3</v>
      </c>
      <c r="H24" s="50" t="s">
        <v>96</v>
      </c>
      <c r="I24" s="50" t="s">
        <v>96</v>
      </c>
      <c r="J24" s="50">
        <v>2</v>
      </c>
      <c r="K24" s="50" t="s">
        <v>96</v>
      </c>
      <c r="L24" s="50" t="s">
        <v>96</v>
      </c>
      <c r="M24" s="92"/>
      <c r="N24" s="96"/>
    </row>
    <row r="25" spans="1:14" x14ac:dyDescent="0.2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4"/>
    </row>
    <row r="26" spans="1:14" x14ac:dyDescent="0.2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4"/>
    </row>
    <row r="27" spans="1:14" ht="12.75" x14ac:dyDescent="0.2">
      <c r="A27" s="8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28" spans="1:14" ht="12.75" x14ac:dyDescent="0.2">
      <c r="A28" s="81"/>
    </row>
    <row r="29" spans="1:14" ht="12.75" x14ac:dyDescent="0.2">
      <c r="A29" s="81"/>
      <c r="B29" s="73"/>
      <c r="C29" s="73"/>
      <c r="D29" s="73"/>
      <c r="E29" s="8"/>
    </row>
    <row r="30" spans="1:14" ht="12.75" x14ac:dyDescent="0.2">
      <c r="A30" s="81"/>
      <c r="B30" s="74"/>
      <c r="C30" s="74"/>
      <c r="D30" s="74"/>
      <c r="E30" s="8"/>
    </row>
    <row r="31" spans="1:14" ht="12.75" x14ac:dyDescent="0.2">
      <c r="A31" s="81"/>
      <c r="B31" s="74"/>
      <c r="C31" s="74"/>
      <c r="D31" s="74"/>
      <c r="E31" s="8"/>
    </row>
    <row r="32" spans="1:14" ht="12.75" x14ac:dyDescent="0.2">
      <c r="A32" s="81"/>
      <c r="B32" s="48"/>
      <c r="C32" s="48"/>
      <c r="D32" s="48"/>
      <c r="E32" s="8"/>
    </row>
    <row r="33" spans="1:5" ht="12.75" x14ac:dyDescent="0.2">
      <c r="A33" s="81"/>
      <c r="B33" s="8"/>
      <c r="C33" s="8"/>
      <c r="D33" s="8"/>
      <c r="E33" s="8"/>
    </row>
    <row r="34" spans="1:5" ht="12.75" x14ac:dyDescent="0.2">
      <c r="A34" s="81"/>
      <c r="B34" s="8"/>
      <c r="C34" s="8"/>
      <c r="D34" s="8"/>
      <c r="E34" s="8"/>
    </row>
    <row r="35" spans="1:5" ht="12.75" x14ac:dyDescent="0.2">
      <c r="A35" s="81"/>
      <c r="B35" s="8"/>
      <c r="C35" s="8"/>
      <c r="D35" s="8"/>
      <c r="E35" s="8"/>
    </row>
    <row r="36" spans="1:5" ht="12.75" x14ac:dyDescent="0.2">
      <c r="A36" s="81"/>
    </row>
    <row r="37" spans="1:5" ht="12.75" x14ac:dyDescent="0.2">
      <c r="A37" s="81"/>
    </row>
    <row r="38" spans="1:5" ht="12.75" x14ac:dyDescent="0.2">
      <c r="A38" s="81"/>
    </row>
    <row r="39" spans="1:5" ht="12.75" x14ac:dyDescent="0.2">
      <c r="A39" s="81"/>
    </row>
    <row r="40" spans="1:5" ht="12.75" x14ac:dyDescent="0.2">
      <c r="A40" s="81"/>
    </row>
    <row r="41" spans="1:5" ht="12.75" x14ac:dyDescent="0.2">
      <c r="A41" s="81"/>
    </row>
    <row r="42" spans="1:5" ht="12.75" x14ac:dyDescent="0.2">
      <c r="A42" s="81"/>
    </row>
    <row r="43" spans="1:5" ht="12.75" x14ac:dyDescent="0.2">
      <c r="A43" s="81"/>
    </row>
    <row r="44" spans="1:5" ht="12.75" x14ac:dyDescent="0.2">
      <c r="A44" s="81"/>
    </row>
    <row r="45" spans="1:5" ht="12.75" x14ac:dyDescent="0.2">
      <c r="A45" s="81"/>
    </row>
    <row r="46" spans="1:5" ht="12.75" x14ac:dyDescent="0.2">
      <c r="A46" s="82"/>
    </row>
  </sheetData>
  <customSheetViews>
    <customSheetView guid="{938D1938-C9DD-46BC-A1FD-EEA4172EAD0E}">
      <selection activeCell="L5" sqref="L5"/>
      <pageMargins left="0.7" right="0.7" top="0.75" bottom="0.75" header="0.3" footer="0.3"/>
      <pageSetup paperSize="9" orientation="landscape" r:id="rId1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8639804C-0BD3-41BA-A0EF-DBB789BB87CF}">
      <pageMargins left="0.34" right="0.3" top="0.75" bottom="0.75" header="0.3" footer="0.3"/>
      <pageSetup paperSize="9" orientation="landscape" r:id="rId2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9CB224AA-0FCA-4DB3-B56E-633E6E9826FD}">
      <selection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E5D453E-294C-467D-83A3-1E96DDD251FA}">
      <selection activeCell="B5" sqref="B5:L25"/>
      <pageMargins left="0.7" right="0.7" top="0.75" bottom="0.75" header="0.3" footer="0.3"/>
      <pageSetup paperSize="9" orientation="landscape" r:id="rId4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B39D897-244E-4CDA-91C8-AC2ECB63CCE8}">
      <selection activeCell="N25" sqref="N25"/>
      <pageMargins left="0.7" right="0.7" top="0.75" bottom="0.75" header="0.3" footer="0.3"/>
      <pageSetup paperSize="9" orientation="landscape" r:id="rId5"/>
      <headerFooter>
        <oddHeader>&amp;L&amp;"Arial,Regular"&amp;12Правосуђе</oddHeader>
        <oddFooter>&amp;L&amp;"Arial,Regular"&amp;8Статистички годишњак Републике Српске 2014</oddFooter>
      </headerFooter>
    </customSheetView>
    <customSheetView guid="{4C0B99B8-D454-4871-905B-28EA60F734CF}" showPageBreaks="1">
      <selection activeCell="B5" sqref="B5:L25"/>
      <pageMargins left="0.7" right="0.7" top="0.75" bottom="0.75" header="0.3" footer="0.3"/>
      <pageSetup paperSize="9" orientation="landscape" r:id="rId6"/>
      <headerFooter>
        <oddHeader>&amp;L&amp;"Arial,Regular"&amp;12Правосуђе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404409D3-DD13-420A-819D-270847518D62}">
      <selection activeCell="L5" sqref="L5"/>
      <pageMargins left="0.7" right="0.7" top="0.75" bottom="0.75" header="0.3" footer="0.3"/>
      <pageSetup paperSize="9" orientation="landscape" r:id="rId7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  <customSheetView guid="{7405AED4-D6E5-475C-9E96-9FD56B2FD0ED}">
      <selection activeCell="V14" sqref="V14"/>
      <pageMargins left="0.34" right="0.3" top="0.75" bottom="0.75" header="0.3" footer="0.3"/>
      <pageSetup paperSize="9" orientation="landscape" r:id="rId8"/>
      <headerFooter>
        <oddHeader>&amp;L&amp;"Arial,Regular"&amp;12Правосуђе</oddHeader>
        <oddFooter>&amp;L&amp;"Arial,Regular"&amp;8Статистички годишњак Републике Српске&amp;C&amp;"Arial,Regular"&amp;8Стр. &amp;P од &amp;N</oddFooter>
      </headerFooter>
    </customSheetView>
  </customSheetViews>
  <mergeCells count="8">
    <mergeCell ref="K3:K4"/>
    <mergeCell ref="L3:L4"/>
    <mergeCell ref="D3:H3"/>
    <mergeCell ref="A3:A4"/>
    <mergeCell ref="J3:J4"/>
    <mergeCell ref="I3:I4"/>
    <mergeCell ref="B3:B4"/>
    <mergeCell ref="C3:C4"/>
  </mergeCells>
  <hyperlinks>
    <hyperlink ref="L2" location="'Листа табела'!A1" display="Листа табела"/>
  </hyperlinks>
  <pageMargins left="0.7" right="0.7" top="0.75" bottom="0.75" header="0.3" footer="0.3"/>
  <pageSetup paperSize="9" orientation="landscape" r:id="rId9"/>
  <headerFooter>
    <oddHeader>&amp;L&amp;"Arial,Regular"&amp;12Правосуђе</oddHeader>
    <oddFooter>&amp;L&amp;"Arial,Regular"&amp;8Статистички годишњак Републике Српске&amp;C&amp;"Arial,Regular"&amp;8Стр.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Листа табела</vt:lpstr>
      <vt:lpstr>31.1.</vt:lpstr>
      <vt:lpstr>31.2.</vt:lpstr>
      <vt:lpstr>31.3.</vt:lpstr>
      <vt:lpstr>Sheet1</vt:lpstr>
      <vt:lpstr>31.4.</vt:lpstr>
      <vt:lpstr>31.5.</vt:lpstr>
      <vt:lpstr>31.6.</vt:lpstr>
      <vt:lpstr>31.7.</vt:lpstr>
      <vt:lpstr>31.8.</vt:lpstr>
      <vt:lpstr>31.9.</vt:lpstr>
      <vt:lpstr>Sheet2</vt:lpstr>
      <vt:lpstr>31.10.</vt:lpstr>
      <vt:lpstr>31.11.</vt:lpstr>
      <vt:lpstr>31.12.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Правосуђе</dc:title>
  <dc:creator>РЗС РС</dc:creator>
  <cp:lastModifiedBy>Александра Зец</cp:lastModifiedBy>
  <cp:lastPrinted>2025-10-08T10:28:06Z</cp:lastPrinted>
  <dcterms:created xsi:type="dcterms:W3CDTF">2012-10-01T10:58:53Z</dcterms:created>
  <dcterms:modified xsi:type="dcterms:W3CDTF">2025-10-14T06:08:31Z</dcterms:modified>
</cp:coreProperties>
</file>