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Y:\03 Godisnjak\2018\Poglavlja\09 Budzeti i fondovi ODOBRENO\"/>
    </mc:Choice>
  </mc:AlternateContent>
  <bookViews>
    <workbookView xWindow="0" yWindow="105" windowWidth="15480" windowHeight="11535" tabRatio="787"/>
  </bookViews>
  <sheets>
    <sheet name="Lista tabela" sheetId="1" r:id="rId1"/>
    <sheet name="9.1.LAT" sheetId="2" r:id="rId2"/>
    <sheet name="9.2.LAT" sheetId="3" r:id="rId3"/>
    <sheet name="9.3.LAT" sheetId="7" r:id="rId4"/>
    <sheet name="9.4.LAT" sheetId="4" r:id="rId5"/>
    <sheet name="9.5.LAT" sheetId="5" r:id="rId6"/>
    <sheet name="9.6.LAT" sheetId="6" r:id="rId7"/>
  </sheets>
  <definedNames>
    <definedName name="ftn1_9.1." localSheetId="2">'9.2.LAT'!$A$51</definedName>
    <definedName name="ftn1_9.1." localSheetId="3">'9.3.LAT'!#REF!</definedName>
    <definedName name="ftn1_9.1.">'9.1.LAT'!$A$41</definedName>
    <definedName name="ftn1_9.2.">'9.4.LAT'!$A$41</definedName>
    <definedName name="ftn2_9.1." localSheetId="2">'9.2.LAT'!$A$52</definedName>
    <definedName name="ftn2_9.1." localSheetId="3">'9.3.LAT'!#REF!</definedName>
    <definedName name="ftn2_9.1.">'9.1.LAT'!$A$42</definedName>
    <definedName name="ftn2_9.2." localSheetId="5">'9.5.LAT'!$A$49</definedName>
    <definedName name="ftn2_9.2.">'9.4.LAT'!$A$42</definedName>
    <definedName name="Lista_tabela">'Lista tabela'!$A$1</definedName>
    <definedName name="_xlnm.Print_Titles" localSheetId="3">'9.3.LAT'!$1:$3</definedName>
  </definedNames>
  <calcPr calcId="162913"/>
  <customWorkbookViews>
    <customWorkbookView name="RZS RS - Personal View" guid="{AFED464C-6C61-4FA8-A795-845B639ED5D5}" mergeInterval="0" personalView="1" maximized="1" xWindow="-8" yWindow="-8" windowWidth="1936" windowHeight="1056" tabRatio="787" activeSheetId="3"/>
    <customWorkbookView name="latincicra - Personal View" guid="{0E0F3E5E-FF05-4F9A-A553-8C788B3942D1}" mergeInterval="0" personalView="1" maximized="1" xWindow="1" yWindow="1" windowWidth="1276" windowHeight="804" tabRatio="787" activeSheetId="6"/>
    <customWorkbookView name="sibinovicvl - Personal View" guid="{CC4A2206-FAF7-4506-8D37-D38AA7B85C36}" mergeInterval="0" personalView="1" maximized="1" xWindow="1" yWindow="1" windowWidth="1276" windowHeight="804" tabRatio="787" activeSheetId="2"/>
    <customWorkbookView name="zecal - Personal View" guid="{343BB58D-21D5-4BBC-8230-0DF52418D556}" mergeInterval="0" personalView="1" maximized="1" xWindow="1" yWindow="1" windowWidth="1276" windowHeight="783" tabRatio="787" activeSheetId="1"/>
    <customWorkbookView name="aleksandra - Personal View" guid="{82F0BF9F-838D-4358-82A6-BC209B1E0F1C}" mergeInterval="0" personalView="1" maximized="1" windowWidth="1020" windowHeight="569" tabRatio="787" activeSheetId="6"/>
    <customWorkbookView name="Aleksandra Zec - Personal View" guid="{C8FE73CB-9F91-4B34-899D-BC728A7B124A}" mergeInterval="0" personalView="1" maximized="1" xWindow="-8" yWindow="-8" windowWidth="1936" windowHeight="1056" tabRatio="787" activeSheetId="1"/>
  </customWorkbookViews>
</workbook>
</file>

<file path=xl/calcChain.xml><?xml version="1.0" encoding="utf-8"?>
<calcChain xmlns="http://schemas.openxmlformats.org/spreadsheetml/2006/main">
  <c r="G31" i="5" l="1"/>
  <c r="G5" i="5"/>
  <c r="F47" i="3"/>
  <c r="F40" i="3"/>
  <c r="F36" i="3"/>
  <c r="F35" i="3"/>
</calcChain>
</file>

<file path=xl/sharedStrings.xml><?xml version="1.0" encoding="utf-8"?>
<sst xmlns="http://schemas.openxmlformats.org/spreadsheetml/2006/main" count="252" uniqueCount="109">
  <si>
    <t xml:space="preserve"> </t>
  </si>
  <si>
    <t>9. Budžeti i fondovi</t>
  </si>
  <si>
    <t>9.1. Ostvareni prihodi i rashodi budžeta Republike</t>
  </si>
  <si>
    <r>
      <t>9.1. Ostvareni prihodi i rashodi budžeta Republike</t>
    </r>
    <r>
      <rPr>
        <b/>
        <vertAlign val="superscript"/>
        <sz val="9"/>
        <color indexed="8"/>
        <rFont val="Arial"/>
        <family val="2"/>
      </rPr>
      <t>1)</t>
    </r>
  </si>
  <si>
    <t>Ostvarenje</t>
  </si>
  <si>
    <t>PRIHODI</t>
  </si>
  <si>
    <t>Poreski prihodi</t>
  </si>
  <si>
    <t>Direktni porezi</t>
  </si>
  <si>
    <t>Porez na dohodak</t>
  </si>
  <si>
    <t>Porez na dobit</t>
  </si>
  <si>
    <t>Porez na prihode kapitalnih dobitaka</t>
  </si>
  <si>
    <t>Porezi na lična primanja</t>
  </si>
  <si>
    <t>Porezi na imovinu</t>
  </si>
  <si>
    <t>Ostali porezi</t>
  </si>
  <si>
    <t>Neporeski prihodi</t>
  </si>
  <si>
    <t>Prihodi od preduzetničke aktivnosti</t>
  </si>
  <si>
    <t>Naknade i takse</t>
  </si>
  <si>
    <t>Novčane kazne</t>
  </si>
  <si>
    <t>Ostali neporeski prihodi</t>
  </si>
  <si>
    <t>Kapitalni dobici</t>
  </si>
  <si>
    <t>Tekuće i kapitalne pomoći</t>
  </si>
  <si>
    <t>Primljene otplate datih zajmova</t>
  </si>
  <si>
    <t>RASHODI</t>
  </si>
  <si>
    <t>Tekući troškovi</t>
  </si>
  <si>
    <t>Plate i naknade zaposlenih</t>
  </si>
  <si>
    <t>Porezi i doprinosi na ostala lična primanja</t>
  </si>
  <si>
    <t>Troškovi materijala i usluga</t>
  </si>
  <si>
    <t>Tekuće pomoći</t>
  </si>
  <si>
    <t>Troškovi za kamate</t>
  </si>
  <si>
    <t xml:space="preserve">Vanbudžetski rashodi </t>
  </si>
  <si>
    <t>Kapitalni troškovi</t>
  </si>
  <si>
    <t>Ostale isplate</t>
  </si>
  <si>
    <t>Doznake nižim potrošačkim jedinicama</t>
  </si>
  <si>
    <t>Izvor: Ministarstvo finansija Republike Srpske</t>
  </si>
  <si>
    <t>mil. KM</t>
  </si>
  <si>
    <r>
      <t>Indirektni porezi</t>
    </r>
    <r>
      <rPr>
        <vertAlign val="superscript"/>
        <sz val="9"/>
        <color indexed="8"/>
        <rFont val="Arial"/>
        <family val="2"/>
      </rPr>
      <t>2)</t>
    </r>
  </si>
  <si>
    <r>
      <t xml:space="preserve">1) </t>
    </r>
    <r>
      <rPr>
        <sz val="8"/>
        <color indexed="8"/>
        <rFont val="Arial"/>
        <family val="2"/>
      </rPr>
      <t>Nisu uključeni prilivi po osnovu primljenih kredita i zajmova i odlivi po osnovu otplate primljenih kredita i zajmova</t>
    </r>
  </si>
  <si>
    <r>
      <t xml:space="preserve">2) </t>
    </r>
    <r>
      <rPr>
        <sz val="8"/>
        <color indexed="8"/>
        <rFont val="Arial"/>
        <family val="2"/>
      </rPr>
      <t>Uključen porez na dodatu vrijednost, porez na promet proizvoda, porez na promet usluga, akcize i porez na međunarodnu trgovinu</t>
    </r>
  </si>
  <si>
    <t>Lista tabela</t>
  </si>
  <si>
    <t>Porez na dobit pravnih lica</t>
  </si>
  <si>
    <t>Porezi na lična primanja i prihode od samostalne djelatnosti</t>
  </si>
  <si>
    <t xml:space="preserve">Prihodi od finansijske i nefinansijske imovine i pozitivnih kursnih razlika </t>
  </si>
  <si>
    <t>Naknade, takse i prihodi od pružanja javnih usluga</t>
  </si>
  <si>
    <t>Grantovi</t>
  </si>
  <si>
    <t>Transferi između budžetskih jedinica</t>
  </si>
  <si>
    <t>PRIMICI</t>
  </si>
  <si>
    <t xml:space="preserve">Primici za nefinansijsku imovinu </t>
  </si>
  <si>
    <t>Primici od finansijske imovine</t>
  </si>
  <si>
    <t>Primici od zaduživanja</t>
  </si>
  <si>
    <t>Tekući rashodi</t>
  </si>
  <si>
    <t>Rashodi za lična primanja</t>
  </si>
  <si>
    <t>Rashodi po osnovu korišćenja roba i usluga</t>
  </si>
  <si>
    <t>Rashodi finansiranja i drugi finansijski troškovi</t>
  </si>
  <si>
    <t>Subvencije</t>
  </si>
  <si>
    <t>Ostali rashodi</t>
  </si>
  <si>
    <t>IZDACI</t>
  </si>
  <si>
    <t>Izdaci za nefinansijsku imovinu</t>
  </si>
  <si>
    <t>Izdaci za finansijsku imovinu</t>
  </si>
  <si>
    <t>Izdaci za otplatu dugova</t>
  </si>
  <si>
    <r>
      <t xml:space="preserve">1) </t>
    </r>
    <r>
      <rPr>
        <sz val="8"/>
        <color indexed="8"/>
        <rFont val="Arial"/>
        <family val="2"/>
      </rPr>
      <t>Uključeni svi računovodstveni fondovi budžeta Republike i korisnika budžeta Republike koji imaju vlastite bankovne račune</t>
    </r>
  </si>
  <si>
    <r>
      <t xml:space="preserve">2) </t>
    </r>
    <r>
      <rPr>
        <sz val="8"/>
        <color indexed="8"/>
        <rFont val="Arial"/>
        <family val="2"/>
      </rPr>
      <t>Uključeni Indirektni porezi van Uprave za indirektno oporezivanje – zaostale obaveze</t>
    </r>
  </si>
  <si>
    <t>Finansiranja i drugi troškovi</t>
  </si>
  <si>
    <t>Socijalne davanja</t>
  </si>
  <si>
    <r>
      <t>Indirektni porezi</t>
    </r>
    <r>
      <rPr>
        <vertAlign val="superscript"/>
        <sz val="9"/>
        <color indexed="8"/>
        <rFont val="Arial"/>
        <family val="2"/>
      </rPr>
      <t>1)</t>
    </r>
  </si>
  <si>
    <t xml:space="preserve">mil. KM </t>
  </si>
  <si>
    <t>Fond za zdravstveno osiguranje</t>
  </si>
  <si>
    <t>Javni fond za dječiju zaštitu</t>
  </si>
  <si>
    <t>Zavod za zapošljavanje</t>
  </si>
  <si>
    <r>
      <t>1)</t>
    </r>
    <r>
      <rPr>
        <sz val="8"/>
        <color indexed="8"/>
        <rFont val="Arial"/>
        <family val="2"/>
      </rPr>
      <t xml:space="preserve"> Uključeni Indirektni porezi van Uprave za indirektno oporezivanje – zaostale obaveze</t>
    </r>
  </si>
  <si>
    <t>-</t>
  </si>
  <si>
    <r>
      <t>Doprinosi za socijalno osiguranje</t>
    </r>
    <r>
      <rPr>
        <vertAlign val="superscript"/>
        <sz val="9"/>
        <color indexed="8"/>
        <rFont val="Arial"/>
        <family val="2"/>
      </rPr>
      <t>3)</t>
    </r>
  </si>
  <si>
    <t>Doznake na ime socijalne zaštite koje se isplaćuju iz budžeta Republike, opština i gradova</t>
  </si>
  <si>
    <r>
      <t xml:space="preserve">Doznake na ime socijalne zaštite koje isplaćiju institucije obaveznog socijalnog osiguranja </t>
    </r>
    <r>
      <rPr>
        <vertAlign val="superscript"/>
        <sz val="9"/>
        <color indexed="8"/>
        <rFont val="Arial"/>
        <family val="2"/>
      </rPr>
      <t>4)</t>
    </r>
  </si>
  <si>
    <r>
      <t xml:space="preserve">3) </t>
    </r>
    <r>
      <rPr>
        <sz val="8"/>
        <rFont val="Arial"/>
        <family val="2"/>
      </rPr>
      <t xml:space="preserve">Od juna 2014. godine, prihodi budžeta Republike uključuju poseban doprinos za solidarnost, propisan Zakonom o posebnom doprinosu (“Službeni glasnik Republike Srpske”, broj 52/14 i 42/15).
Od 01.01.2016. godine, doprinos za penzijsko i invalidsko osiguranje predstavlja prihod budžeta Republike, u skladu sa članom 2. Zakona o izmjenama i dopunama Zakona o budžetskom sistemu Republike Srpske (»Službeni glasnik Republike Srpske«, broj 103/15 od 16.12.2015. godine),    </t>
    </r>
  </si>
  <si>
    <t>...</t>
  </si>
  <si>
    <r>
      <t>9.2. Ostvareni prihodi, primici, rashodi i izdaci budžeta Republike, 2011–2016.</t>
    </r>
    <r>
      <rPr>
        <b/>
        <vertAlign val="superscript"/>
        <sz val="9"/>
        <color indexed="8"/>
        <rFont val="Arial"/>
        <family val="2"/>
        <charset val="238"/>
      </rPr>
      <t>1)</t>
    </r>
  </si>
  <si>
    <t>357,9*</t>
  </si>
  <si>
    <t>0,9*</t>
  </si>
  <si>
    <t>1209,7*</t>
  </si>
  <si>
    <t>Doprinosi za socijalno osiguranje</t>
  </si>
  <si>
    <t>Prihod od finansijske i nefinansijke imovine i transakcija razmjene između ili unutar jedinica vlasti</t>
  </si>
  <si>
    <t>Transferi između ili unutar jedinica vlasti</t>
  </si>
  <si>
    <t>Primici za nefinansijsku imovinu iz transakcija između ili unutar jedinica vlasti</t>
  </si>
  <si>
    <t>Ostali primici</t>
  </si>
  <si>
    <t>Rashodi za lična primanja zaposlenih</t>
  </si>
  <si>
    <t>Doznake na ime socijalne zaštite koje isplaćiju institucije obaveznog socijalnog osiguranja</t>
  </si>
  <si>
    <t>Rashodi finansiranja, drugi finansijski troškovi i rashodi transakcija razmjene između ili unutar jednica vlasti</t>
  </si>
  <si>
    <t>Rashodi po sudskim rješenjima</t>
  </si>
  <si>
    <t>Transferi između ili unutar jednica vlasti</t>
  </si>
  <si>
    <t>Izdaci za nefinansijsku imovinu iz transakcija između ili unutar jedinica vlasti</t>
  </si>
  <si>
    <t>Ostali izdaci</t>
  </si>
  <si>
    <r>
      <t>9.3. Ostvareni prihodi, primici, rashodi i izdaci budžeta Republike, 2017.</t>
    </r>
    <r>
      <rPr>
        <b/>
        <vertAlign val="superscript"/>
        <sz val="9"/>
        <rFont val="Arial"/>
        <family val="2"/>
      </rPr>
      <t>1)</t>
    </r>
  </si>
  <si>
    <r>
      <t>Indirektni porez</t>
    </r>
    <r>
      <rPr>
        <sz val="9"/>
        <rFont val="Arial"/>
        <family val="2"/>
      </rPr>
      <t>i</t>
    </r>
    <r>
      <rPr>
        <vertAlign val="superscript"/>
        <sz val="9"/>
        <rFont val="Arial"/>
        <family val="2"/>
      </rPr>
      <t>2)</t>
    </r>
  </si>
  <si>
    <r>
      <rPr>
        <vertAlign val="superscript"/>
        <sz val="8"/>
        <rFont val="Arial"/>
        <family val="2"/>
      </rPr>
      <t>2)</t>
    </r>
    <r>
      <rPr>
        <sz val="8"/>
        <rFont val="Arial"/>
        <family val="2"/>
        <charset val="238"/>
      </rPr>
      <t xml:space="preserve"> Uključeni indirektni porezi van Uprave za indirektno oporezivanje – zaostale obaveze (vrste prihoda 715 i 716)</t>
    </r>
  </si>
  <si>
    <t>9.4. Ostvareni prihodi i rashodi budžeta opština i gradova</t>
  </si>
  <si>
    <t>9.5. Ostvareni prihodi, primici, rashodi i izdaci budžeta opština i gradova,</t>
  </si>
  <si>
    <t>9.2. Ostvareni prihodi, primici, rashodi i izdaci budžeta Republike, 2011–2016.</t>
  </si>
  <si>
    <t>9.3. Ostvareni prihodi, primici, rashodi i izdaci budžeta Republike, 2017.</t>
  </si>
  <si>
    <t>9.5. Ostvareni prihodi, primici, rashodi i izdaci budžeta opština i gradova</t>
  </si>
  <si>
    <r>
      <t>9.4. Ostvareni prihodi i rashodi budžeta opština i gradova</t>
    </r>
    <r>
      <rPr>
        <b/>
        <vertAlign val="superscript"/>
        <sz val="9"/>
        <color indexed="8"/>
        <rFont val="Arial"/>
        <family val="2"/>
      </rPr>
      <t>1)</t>
    </r>
  </si>
  <si>
    <r>
      <rPr>
        <vertAlign val="superscript"/>
        <sz val="8"/>
        <rFont val="Arial"/>
        <family val="2"/>
      </rPr>
      <t>1)</t>
    </r>
    <r>
      <rPr>
        <sz val="8"/>
        <rFont val="Arial"/>
        <family val="2"/>
        <charset val="238"/>
      </rPr>
      <t xml:space="preserve"> Podaci su preuzeti iz Konsolidovanog periodičnog izvještaja o izvršenju po računovodstvenim fondovima - PIF i uključuju sve računovodstvene fondove korisnika budžeta Republike koji su u sastavu Glavne knjige trezora, kao i korisnika budžeta Republike koji imaju vlastite bankovne račune.</t>
    </r>
  </si>
  <si>
    <r>
      <t>9.6. Ostvareni prihodi, primici, rashodi i izdaci fondova</t>
    </r>
    <r>
      <rPr>
        <b/>
        <vertAlign val="superscript"/>
        <sz val="9"/>
        <color indexed="8"/>
        <rFont val="Arial"/>
        <family val="2"/>
      </rPr>
      <t>1)</t>
    </r>
  </si>
  <si>
    <t>9.6. Ostvareni prihodi, primici, rashodi i izdaci fondova</t>
  </si>
  <si>
    <t>Fond za penzijsko-invalidsko osiguranje</t>
  </si>
  <si>
    <r>
      <t>RASHODI, IZDACI ZA NEFINANSIJSKU I FINANSIJSKU IMOVINU I OTPLATU DUGOVA  FONDOVA</t>
    </r>
    <r>
      <rPr>
        <vertAlign val="superscript"/>
        <sz val="9"/>
        <color indexed="8"/>
        <rFont val="Arial"/>
        <family val="2"/>
      </rPr>
      <t>2)</t>
    </r>
  </si>
  <si>
    <r>
      <t>PRIHODI, PRIMICI ZA NEFINANSIJSKU I FINANSIJSKU IMOVINU I ZADUŽIVANJE FONDOVA</t>
    </r>
    <r>
      <rPr>
        <vertAlign val="superscript"/>
        <sz val="9"/>
        <rFont val="Arial"/>
        <family val="2"/>
      </rPr>
      <t>2)</t>
    </r>
  </si>
  <si>
    <r>
      <t xml:space="preserve">1)  </t>
    </r>
    <r>
      <rPr>
        <sz val="8"/>
        <color theme="1"/>
        <rFont val="Arial"/>
        <family val="2"/>
      </rPr>
      <t xml:space="preserve">U okviru Fonda zdravstvenog osiguranja Republike Srpske je i  Fond solidarnosti za dijagnostiku i liječenje oboljenja, stanja i povreda djece u inostranstvu, koji je u decembru 2017. godine ostvario grantove u iznosu 0,944682 miliona KM, a rashode i izdatke nije ostvario. </t>
    </r>
  </si>
  <si>
    <r>
      <t xml:space="preserve">2) </t>
    </r>
    <r>
      <rPr>
        <sz val="8"/>
        <color theme="1"/>
        <rFont val="Arial"/>
        <family val="2"/>
      </rPr>
      <t xml:space="preserve"> Fond za penzijsko-invalidsko osiguranje je od 01.01.2016. godine u Budžetu Republike Srpske.</t>
    </r>
  </si>
  <si>
    <r>
      <rPr>
        <vertAlign val="superscript"/>
        <sz val="8"/>
        <color theme="1"/>
        <rFont val="Arial"/>
        <family val="2"/>
      </rPr>
      <t xml:space="preserve">4) </t>
    </r>
    <r>
      <rPr>
        <sz val="8"/>
        <color theme="1"/>
        <rFont val="Arial"/>
        <family val="2"/>
      </rPr>
      <t xml:space="preserve"> Od 01.01.2016. godine Fond penzijsko-invalidskog osiguranja Republike Srpske je u sastavu Glavne knjige trezora Republike, tako da se isplate doznaka po osnovu penzijskog osiguranja vrše iz budžeta Republike sa pozicije "Doznake na ime socijalne zaštite koje isplaćiju institucije obaveznog socijalnog osiguranja".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</si>
</sst>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00000"/>
    <numFmt numFmtId="166" formatCode="#,##0.0"/>
  </numFmts>
  <fonts count="41" x14ac:knownFonts="1">
    <font>
      <sz val="11"/>
      <color theme="1"/>
      <name val="Calibri"/>
      <family val="2"/>
      <scheme val="minor"/>
    </font>
    <font>
      <sz val="11"/>
      <color indexed="18"/>
      <name val="Arial"/>
      <family val="2"/>
      <charset val="238"/>
    </font>
    <font>
      <b/>
      <sz val="13"/>
      <name val="Arial"/>
      <family val="2"/>
      <charset val="238"/>
    </font>
    <font>
      <sz val="8"/>
      <color indexed="8"/>
      <name val="Arial"/>
      <family val="2"/>
      <charset val="238"/>
    </font>
    <font>
      <sz val="9"/>
      <color indexed="8"/>
      <name val="Arial"/>
      <family val="2"/>
      <charset val="238"/>
    </font>
    <font>
      <u/>
      <sz val="11"/>
      <color indexed="12"/>
      <name val="Calibri"/>
      <family val="2"/>
    </font>
    <font>
      <sz val="11"/>
      <color indexed="8"/>
      <name val="Arial"/>
      <family val="2"/>
      <charset val="238"/>
    </font>
    <font>
      <sz val="9"/>
      <color indexed="8"/>
      <name val="Arial"/>
      <family val="2"/>
      <charset val="238"/>
    </font>
    <font>
      <shadow/>
      <sz val="9"/>
      <color indexed="8"/>
      <name val="Arial"/>
      <family val="2"/>
      <charset val="238"/>
    </font>
    <font>
      <b/>
      <sz val="9"/>
      <color indexed="8"/>
      <name val="Arial"/>
      <family val="2"/>
      <charset val="238"/>
    </font>
    <font>
      <sz val="8"/>
      <color indexed="8"/>
      <name val="Arial"/>
      <family val="2"/>
      <charset val="238"/>
    </font>
    <font>
      <sz val="9"/>
      <color indexed="8"/>
      <name val="Arial"/>
      <family val="2"/>
      <charset val="238"/>
    </font>
    <font>
      <b/>
      <u/>
      <sz val="7"/>
      <color indexed="12"/>
      <name val="Arial"/>
      <family val="2"/>
      <charset val="238"/>
    </font>
    <font>
      <u/>
      <sz val="10"/>
      <color indexed="12"/>
      <name val="Arial"/>
      <family val="2"/>
      <charset val="238"/>
    </font>
    <font>
      <vertAlign val="superscript"/>
      <sz val="8"/>
      <color indexed="8"/>
      <name val="Arial"/>
      <family val="2"/>
      <charset val="238"/>
    </font>
    <font>
      <sz val="8"/>
      <name val="Calibri"/>
      <family val="2"/>
    </font>
    <font>
      <b/>
      <vertAlign val="superscript"/>
      <sz val="9"/>
      <color indexed="8"/>
      <name val="Arial"/>
      <family val="2"/>
    </font>
    <font>
      <vertAlign val="superscript"/>
      <sz val="9"/>
      <color indexed="8"/>
      <name val="Arial"/>
      <family val="2"/>
    </font>
    <font>
      <sz val="8"/>
      <color indexed="8"/>
      <name val="Arial"/>
      <family val="2"/>
    </font>
    <font>
      <sz val="8"/>
      <name val="Arial"/>
      <family val="2"/>
      <charset val="238"/>
    </font>
    <font>
      <b/>
      <sz val="9"/>
      <color theme="1"/>
      <name val="Arial"/>
      <family val="2"/>
    </font>
    <font>
      <b/>
      <u/>
      <sz val="9"/>
      <color indexed="12"/>
      <name val="Arial"/>
      <family val="2"/>
      <charset val="238"/>
    </font>
    <font>
      <sz val="9"/>
      <name val="Arial"/>
      <family val="2"/>
    </font>
    <font>
      <sz val="9"/>
      <name val="Arial"/>
      <family val="2"/>
      <charset val="238"/>
    </font>
    <font>
      <vertAlign val="superscript"/>
      <sz val="8"/>
      <name val="Arial"/>
      <family val="2"/>
    </font>
    <font>
      <sz val="8"/>
      <name val="Arial"/>
      <family val="2"/>
    </font>
    <font>
      <sz val="8"/>
      <color theme="1"/>
      <name val="Arial"/>
      <family val="2"/>
    </font>
    <font>
      <vertAlign val="superscript"/>
      <sz val="8"/>
      <color theme="1"/>
      <name val="Arial"/>
      <family val="2"/>
    </font>
    <font>
      <b/>
      <vertAlign val="superscript"/>
      <sz val="9"/>
      <color indexed="8"/>
      <name val="Arial"/>
      <family val="2"/>
      <charset val="238"/>
    </font>
    <font>
      <b/>
      <sz val="9"/>
      <name val="Arial"/>
      <family val="2"/>
      <charset val="238"/>
    </font>
    <font>
      <shadow/>
      <sz val="9"/>
      <name val="Arial"/>
      <family val="2"/>
      <charset val="238"/>
    </font>
    <font>
      <vertAlign val="superscript"/>
      <sz val="9"/>
      <name val="Arial"/>
      <family val="2"/>
    </font>
    <font>
      <sz val="9"/>
      <color theme="1"/>
      <name val="Calibri"/>
      <family val="2"/>
      <scheme val="minor"/>
    </font>
    <font>
      <sz val="9"/>
      <color theme="1"/>
      <name val="Arial"/>
      <family val="2"/>
    </font>
    <font>
      <sz val="11"/>
      <name val="Arial"/>
      <family val="2"/>
      <charset val="238"/>
    </font>
    <font>
      <b/>
      <vertAlign val="superscript"/>
      <sz val="9"/>
      <name val="Arial"/>
      <family val="2"/>
    </font>
    <font>
      <sz val="9"/>
      <color rgb="FFFF0000"/>
      <name val="Arial"/>
      <family val="2"/>
      <charset val="238"/>
    </font>
    <font>
      <sz val="9"/>
      <color theme="1"/>
      <name val="Arial"/>
      <family val="2"/>
      <charset val="238"/>
    </font>
    <font>
      <sz val="9"/>
      <color indexed="8"/>
      <name val="Arial"/>
      <family val="2"/>
    </font>
    <font>
      <sz val="11"/>
      <color theme="1"/>
      <name val="Arial"/>
      <family val="2"/>
      <charset val="238"/>
    </font>
    <font>
      <vertAlign val="superscript"/>
      <sz val="8"/>
      <color theme="1"/>
      <name val="Arial"/>
      <family val="2"/>
      <charset val="238"/>
    </font>
  </fonts>
  <fills count="2">
    <fill>
      <patternFill patternType="none"/>
    </fill>
    <fill>
      <patternFill patternType="gray125"/>
    </fill>
  </fills>
  <borders count="12">
    <border>
      <left/>
      <right/>
      <top/>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double">
        <color indexed="64"/>
      </top>
      <bottom/>
      <diagonal/>
    </border>
    <border>
      <left style="thin">
        <color indexed="64"/>
      </left>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top style="double">
        <color indexed="64"/>
      </top>
      <bottom/>
      <diagonal/>
    </border>
    <border>
      <left/>
      <right style="thin">
        <color indexed="64"/>
      </right>
      <top style="double">
        <color indexed="64"/>
      </top>
      <bottom style="thin">
        <color indexed="64"/>
      </bottom>
      <diagonal/>
    </border>
  </borders>
  <cellStyleXfs count="2">
    <xf numFmtId="0" fontId="0" fillId="0" borderId="0"/>
    <xf numFmtId="0" fontId="5" fillId="0" borderId="0" applyNumberFormat="0" applyFont="0" applyFill="0" applyBorder="0" applyAlignment="0" applyProtection="0">
      <alignment vertical="top"/>
      <protection locked="0"/>
    </xf>
  </cellStyleXfs>
  <cellXfs count="115">
    <xf numFmtId="0" fontId="0" fillId="0" borderId="0" xfId="0"/>
    <xf numFmtId="0" fontId="6" fillId="0" borderId="0" xfId="0" applyFont="1"/>
    <xf numFmtId="0" fontId="7" fillId="0" borderId="0" xfId="0" applyFont="1"/>
    <xf numFmtId="0" fontId="7" fillId="0" borderId="1" xfId="0" applyFont="1" applyBorder="1" applyAlignment="1">
      <alignment wrapText="1"/>
    </xf>
    <xf numFmtId="0" fontId="6" fillId="0" borderId="0" xfId="0" applyFont="1" applyBorder="1"/>
    <xf numFmtId="0" fontId="7" fillId="0" borderId="2" xfId="0" applyFont="1" applyBorder="1" applyAlignment="1">
      <alignment wrapText="1"/>
    </xf>
    <xf numFmtId="0" fontId="8" fillId="0" borderId="1" xfId="0" applyFont="1" applyBorder="1" applyAlignment="1">
      <alignment wrapText="1"/>
    </xf>
    <xf numFmtId="0" fontId="7" fillId="0" borderId="1" xfId="0" applyFont="1" applyBorder="1" applyAlignment="1">
      <alignment vertical="top"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0" xfId="0" applyFont="1" applyAlignment="1">
      <alignment wrapText="1"/>
    </xf>
    <xf numFmtId="0" fontId="9" fillId="0" borderId="0" xfId="1" applyFont="1" applyAlignment="1" applyProtection="1"/>
    <xf numFmtId="0" fontId="10" fillId="0" borderId="0" xfId="0" applyFont="1" applyAlignment="1">
      <alignment horizontal="left"/>
    </xf>
    <xf numFmtId="164" fontId="7" fillId="0" borderId="0" xfId="0" applyNumberFormat="1" applyFont="1" applyBorder="1" applyAlignment="1">
      <alignment wrapText="1"/>
    </xf>
    <xf numFmtId="0" fontId="7" fillId="0" borderId="1" xfId="0" applyFont="1" applyBorder="1" applyAlignment="1">
      <alignment horizontal="left" wrapText="1" indent="1"/>
    </xf>
    <xf numFmtId="0" fontId="12" fillId="0" borderId="0" xfId="1" applyFont="1" applyAlignment="1" applyProtection="1">
      <alignment horizontal="right"/>
    </xf>
    <xf numFmtId="0" fontId="1" fillId="0" borderId="0" xfId="0" applyFont="1" applyFill="1"/>
    <xf numFmtId="0" fontId="2" fillId="0" borderId="0" xfId="0" applyFont="1" applyFill="1"/>
    <xf numFmtId="0" fontId="7" fillId="0" borderId="5" xfId="0" applyFont="1" applyBorder="1" applyAlignment="1">
      <alignment vertical="top" wrapText="1"/>
    </xf>
    <xf numFmtId="0" fontId="7" fillId="0" borderId="6" xfId="0" applyFont="1" applyBorder="1" applyAlignment="1">
      <alignment vertical="top" wrapText="1"/>
    </xf>
    <xf numFmtId="0" fontId="7" fillId="0" borderId="1" xfId="0" applyFont="1" applyBorder="1" applyAlignment="1">
      <alignment horizontal="left" wrapText="1" indent="3"/>
    </xf>
    <xf numFmtId="0" fontId="8" fillId="0" borderId="1" xfId="0" applyFont="1" applyBorder="1" applyAlignment="1">
      <alignment horizontal="justify" wrapText="1"/>
    </xf>
    <xf numFmtId="0" fontId="8" fillId="0" borderId="1" xfId="0" applyFont="1" applyBorder="1" applyAlignment="1">
      <alignment vertical="top" wrapText="1"/>
    </xf>
    <xf numFmtId="0" fontId="14" fillId="0" borderId="0" xfId="0" applyFont="1" applyAlignment="1"/>
    <xf numFmtId="0" fontId="10" fillId="0" borderId="0" xfId="0" applyFont="1" applyAlignment="1"/>
    <xf numFmtId="164" fontId="11" fillId="0" borderId="0" xfId="0" applyNumberFormat="1" applyFont="1" applyAlignment="1">
      <alignment wrapText="1"/>
    </xf>
    <xf numFmtId="164" fontId="11" fillId="0" borderId="0" xfId="0" applyNumberFormat="1" applyFont="1" applyBorder="1" applyAlignment="1">
      <alignment wrapText="1"/>
    </xf>
    <xf numFmtId="164" fontId="7" fillId="0" borderId="0" xfId="0" applyNumberFormat="1" applyFont="1" applyAlignment="1">
      <alignment wrapText="1"/>
    </xf>
    <xf numFmtId="164" fontId="7" fillId="0" borderId="0" xfId="0" applyNumberFormat="1" applyFont="1" applyAlignment="1">
      <alignment vertical="top" wrapText="1"/>
    </xf>
    <xf numFmtId="164" fontId="7" fillId="0" borderId="0" xfId="0" applyNumberFormat="1" applyFont="1" applyBorder="1" applyAlignment="1">
      <alignment vertical="top" wrapText="1"/>
    </xf>
    <xf numFmtId="164" fontId="11" fillId="0" borderId="0" xfId="0" applyNumberFormat="1" applyFont="1" applyAlignment="1">
      <alignment vertical="top" wrapText="1"/>
    </xf>
    <xf numFmtId="164" fontId="11" fillId="0" borderId="0" xfId="0" applyNumberFormat="1" applyFont="1" applyBorder="1" applyAlignment="1">
      <alignment vertical="top" wrapText="1"/>
    </xf>
    <xf numFmtId="164" fontId="11" fillId="0" borderId="0" xfId="0" applyNumberFormat="1" applyFont="1" applyAlignment="1">
      <alignment vertical="center" wrapText="1"/>
    </xf>
    <xf numFmtId="164" fontId="11" fillId="0" borderId="0" xfId="0" applyNumberFormat="1" applyFont="1" applyBorder="1" applyAlignment="1">
      <alignment vertical="center" wrapText="1"/>
    </xf>
    <xf numFmtId="164" fontId="4" fillId="0" borderId="0" xfId="0" applyNumberFormat="1" applyFont="1" applyBorder="1" applyAlignment="1">
      <alignment wrapText="1"/>
    </xf>
    <xf numFmtId="164" fontId="4" fillId="0" borderId="0" xfId="0" applyNumberFormat="1" applyFont="1" applyFill="1" applyBorder="1" applyAlignment="1">
      <alignment wrapText="1"/>
    </xf>
    <xf numFmtId="164" fontId="4" fillId="0" borderId="0" xfId="0" applyNumberFormat="1" applyFont="1" applyBorder="1" applyAlignment="1">
      <alignment vertical="top" wrapText="1"/>
    </xf>
    <xf numFmtId="164" fontId="4" fillId="0" borderId="0" xfId="0" applyNumberFormat="1" applyFont="1" applyBorder="1" applyAlignment="1">
      <alignment vertical="center" wrapText="1"/>
    </xf>
    <xf numFmtId="0" fontId="13" fillId="0" borderId="0" xfId="1" applyFont="1" applyFill="1" applyAlignment="1" applyProtection="1"/>
    <xf numFmtId="0" fontId="4" fillId="0" borderId="1" xfId="0" applyFont="1" applyBorder="1" applyAlignment="1">
      <alignment horizontal="left" wrapText="1" indent="3"/>
    </xf>
    <xf numFmtId="0" fontId="4" fillId="0" borderId="1" xfId="0" applyFont="1" applyBorder="1" applyAlignment="1">
      <alignment horizontal="left" wrapText="1" indent="1"/>
    </xf>
    <xf numFmtId="0" fontId="4" fillId="0" borderId="1" xfId="0" applyFont="1" applyBorder="1" applyAlignment="1">
      <alignment vertical="top" wrapText="1"/>
    </xf>
    <xf numFmtId="0" fontId="4" fillId="0" borderId="1" xfId="0" applyFont="1" applyBorder="1" applyAlignment="1">
      <alignment wrapText="1"/>
    </xf>
    <xf numFmtId="0" fontId="4" fillId="0" borderId="1" xfId="0" applyFont="1" applyBorder="1" applyAlignment="1">
      <alignment horizontal="left" wrapText="1"/>
    </xf>
    <xf numFmtId="0" fontId="3" fillId="0" borderId="0" xfId="0" applyFont="1" applyAlignment="1"/>
    <xf numFmtId="0" fontId="20" fillId="0" borderId="0" xfId="0" applyFont="1"/>
    <xf numFmtId="0" fontId="4" fillId="0" borderId="1" xfId="1" applyFont="1" applyBorder="1" applyAlignment="1" applyProtection="1">
      <alignment horizontal="left" wrapText="1" indent="1"/>
    </xf>
    <xf numFmtId="0" fontId="3" fillId="0" borderId="0" xfId="0" applyFont="1" applyAlignment="1">
      <alignment horizontal="left"/>
    </xf>
    <xf numFmtId="0" fontId="4" fillId="0" borderId="4" xfId="0" applyFont="1" applyBorder="1" applyAlignment="1">
      <alignment horizontal="center" vertical="center" wrapText="1"/>
    </xf>
    <xf numFmtId="0" fontId="12" fillId="0" borderId="0" xfId="1" applyFont="1" applyAlignment="1" applyProtection="1"/>
    <xf numFmtId="0" fontId="4" fillId="0" borderId="3" xfId="0" applyFont="1" applyBorder="1" applyAlignment="1">
      <alignment horizontal="center" vertical="center" wrapText="1"/>
    </xf>
    <xf numFmtId="164" fontId="4" fillId="0" borderId="0" xfId="0" applyNumberFormat="1" applyFont="1" applyAlignment="1">
      <alignment wrapText="1"/>
    </xf>
    <xf numFmtId="164" fontId="4" fillId="0" borderId="0" xfId="0" applyNumberFormat="1" applyFont="1" applyAlignment="1">
      <alignment vertical="top" wrapText="1"/>
    </xf>
    <xf numFmtId="164" fontId="4" fillId="0" borderId="0" xfId="0" applyNumberFormat="1" applyFont="1" applyAlignment="1">
      <alignment vertical="center" wrapText="1"/>
    </xf>
    <xf numFmtId="164" fontId="4" fillId="0" borderId="0" xfId="0" applyNumberFormat="1" applyFont="1" applyAlignment="1">
      <alignment horizontal="right" wrapText="1"/>
    </xf>
    <xf numFmtId="0" fontId="4" fillId="0" borderId="9" xfId="0" applyFont="1" applyBorder="1" applyAlignment="1">
      <alignment horizontal="centerContinuous" vertical="center" wrapText="1"/>
    </xf>
    <xf numFmtId="0" fontId="7" fillId="0" borderId="9" xfId="0" applyFont="1" applyBorder="1" applyAlignment="1">
      <alignment horizontal="centerContinuous" vertical="center" wrapText="1"/>
    </xf>
    <xf numFmtId="0" fontId="4" fillId="0" borderId="6" xfId="0" applyFont="1" applyBorder="1" applyAlignment="1">
      <alignment horizontal="left"/>
    </xf>
    <xf numFmtId="0" fontId="4" fillId="0" borderId="8" xfId="0" applyFont="1" applyBorder="1" applyAlignment="1">
      <alignment horizontal="centerContinuous" vertical="center"/>
    </xf>
    <xf numFmtId="0" fontId="4" fillId="0" borderId="9" xfId="0" applyFont="1" applyBorder="1" applyAlignment="1">
      <alignment horizontal="centerContinuous" vertical="center"/>
    </xf>
    <xf numFmtId="0" fontId="4" fillId="0" borderId="5" xfId="0" applyFont="1" applyBorder="1" applyAlignment="1">
      <alignment vertical="top" wrapText="1"/>
    </xf>
    <xf numFmtId="164" fontId="4" fillId="0" borderId="0" xfId="0" applyNumberFormat="1" applyFont="1" applyAlignment="1">
      <alignment horizontal="right" vertical="top" wrapText="1"/>
    </xf>
    <xf numFmtId="164" fontId="4" fillId="0" borderId="0" xfId="0" applyNumberFormat="1" applyFont="1" applyFill="1" applyAlignment="1">
      <alignment horizontal="right" wrapText="1"/>
    </xf>
    <xf numFmtId="0" fontId="4" fillId="0" borderId="7" xfId="0" applyFont="1" applyBorder="1" applyAlignment="1">
      <alignment horizontal="centerContinuous" vertical="center"/>
    </xf>
    <xf numFmtId="0" fontId="4" fillId="0" borderId="10" xfId="0" applyFont="1" applyBorder="1" applyAlignment="1">
      <alignment horizontal="centerContinuous" vertical="center"/>
    </xf>
    <xf numFmtId="0" fontId="21" fillId="0" borderId="10" xfId="1" applyFont="1" applyBorder="1" applyAlignment="1" applyProtection="1">
      <alignment horizontal="centerContinuous" vertical="center"/>
    </xf>
    <xf numFmtId="0" fontId="22" fillId="0" borderId="1" xfId="0" applyFont="1" applyBorder="1" applyAlignment="1">
      <alignment horizontal="left" wrapText="1" indent="1"/>
    </xf>
    <xf numFmtId="164" fontId="23" fillId="0" borderId="0" xfId="0" applyNumberFormat="1" applyFont="1" applyAlignment="1">
      <alignment horizontal="right" wrapText="1"/>
    </xf>
    <xf numFmtId="164" fontId="4" fillId="0" borderId="0" xfId="0" applyNumberFormat="1" applyFont="1" applyFill="1" applyAlignment="1">
      <alignment wrapText="1"/>
    </xf>
    <xf numFmtId="164" fontId="23" fillId="0" borderId="0" xfId="0" applyNumberFormat="1" applyFont="1" applyFill="1" applyAlignment="1">
      <alignment wrapText="1"/>
    </xf>
    <xf numFmtId="164" fontId="23" fillId="0" borderId="0" xfId="0" applyNumberFormat="1" applyFont="1" applyAlignment="1">
      <alignment horizontal="right" vertical="top" wrapText="1"/>
    </xf>
    <xf numFmtId="0" fontId="29" fillId="0" borderId="0" xfId="1" applyFont="1" applyFill="1" applyAlignment="1" applyProtection="1"/>
    <xf numFmtId="0" fontId="4" fillId="0" borderId="0" xfId="0" applyNumberFormat="1" applyFont="1"/>
    <xf numFmtId="0" fontId="19" fillId="0" borderId="0" xfId="0" applyFont="1" applyFill="1" applyAlignment="1">
      <alignment horizontal="left"/>
    </xf>
    <xf numFmtId="0" fontId="23" fillId="0" borderId="11" xfId="0" applyFont="1" applyFill="1" applyBorder="1" applyAlignment="1">
      <alignment horizontal="left"/>
    </xf>
    <xf numFmtId="0" fontId="4" fillId="0" borderId="8" xfId="0" applyFont="1" applyBorder="1" applyAlignment="1">
      <alignment horizontal="center" vertical="center" wrapText="1"/>
    </xf>
    <xf numFmtId="0" fontId="23" fillId="0" borderId="1" xfId="0" applyFont="1" applyFill="1" applyBorder="1" applyAlignment="1">
      <alignment wrapText="1"/>
    </xf>
    <xf numFmtId="0" fontId="23" fillId="0" borderId="1" xfId="0" applyFont="1" applyFill="1" applyBorder="1" applyAlignment="1">
      <alignment vertical="top" wrapText="1"/>
    </xf>
    <xf numFmtId="0" fontId="30" fillId="0" borderId="1" xfId="0" applyFont="1" applyFill="1" applyBorder="1" applyAlignment="1">
      <alignment wrapText="1"/>
    </xf>
    <xf numFmtId="0" fontId="23" fillId="0" borderId="1" xfId="0" applyFont="1" applyFill="1" applyBorder="1" applyAlignment="1">
      <alignment horizontal="left" wrapText="1" indent="1"/>
    </xf>
    <xf numFmtId="0" fontId="23" fillId="0" borderId="1" xfId="0" applyFont="1" applyFill="1" applyBorder="1" applyAlignment="1">
      <alignment horizontal="left" wrapText="1" indent="3"/>
    </xf>
    <xf numFmtId="0" fontId="23" fillId="0" borderId="1" xfId="1" applyFont="1" applyFill="1" applyBorder="1" applyAlignment="1" applyProtection="1">
      <alignment horizontal="left" wrapText="1" indent="1"/>
    </xf>
    <xf numFmtId="165" fontId="0" fillId="0" borderId="0" xfId="0" applyNumberFormat="1"/>
    <xf numFmtId="0" fontId="23" fillId="0" borderId="1" xfId="0" applyFont="1" applyFill="1" applyBorder="1" applyAlignment="1">
      <alignment horizontal="left" wrapText="1"/>
    </xf>
    <xf numFmtId="0" fontId="23" fillId="0" borderId="0" xfId="0" applyFont="1" applyFill="1"/>
    <xf numFmtId="166" fontId="4" fillId="0" borderId="0" xfId="0" applyNumberFormat="1" applyFont="1"/>
    <xf numFmtId="0" fontId="32" fillId="0" borderId="0" xfId="0" applyFont="1"/>
    <xf numFmtId="0" fontId="23" fillId="0" borderId="0" xfId="0" applyFont="1" applyFill="1" applyAlignment="1" applyProtection="1">
      <alignment horizontal="left" vertical="center" wrapText="1"/>
      <protection locked="0"/>
    </xf>
    <xf numFmtId="166" fontId="33" fillId="0" borderId="0" xfId="0" applyNumberFormat="1" applyFont="1" applyFill="1" applyAlignment="1" applyProtection="1">
      <alignment horizontal="left" vertical="center" wrapText="1"/>
      <protection locked="0"/>
    </xf>
    <xf numFmtId="0" fontId="34" fillId="0" borderId="0" xfId="0" applyFont="1" applyFill="1"/>
    <xf numFmtId="166" fontId="6" fillId="0" borderId="0" xfId="0" applyNumberFormat="1" applyFont="1"/>
    <xf numFmtId="164" fontId="0" fillId="0" borderId="0" xfId="0" applyNumberFormat="1"/>
    <xf numFmtId="0" fontId="19" fillId="0" borderId="0" xfId="0" applyFont="1" applyFill="1" applyAlignment="1"/>
    <xf numFmtId="164" fontId="4" fillId="0" borderId="0" xfId="0" applyNumberFormat="1" applyFont="1" applyFill="1" applyAlignment="1">
      <alignment vertical="top" wrapText="1"/>
    </xf>
    <xf numFmtId="164" fontId="23" fillId="0" borderId="0" xfId="0" applyNumberFormat="1" applyFont="1" applyFill="1" applyAlignment="1">
      <alignment horizontal="right" wrapText="1"/>
    </xf>
    <xf numFmtId="164" fontId="36" fillId="0" borderId="0" xfId="0" applyNumberFormat="1" applyFont="1" applyAlignment="1">
      <alignment horizontal="right" wrapText="1"/>
    </xf>
    <xf numFmtId="0" fontId="4" fillId="0" borderId="6" xfId="0" applyFont="1" applyBorder="1" applyAlignment="1">
      <alignment vertical="top" wrapText="1"/>
    </xf>
    <xf numFmtId="0" fontId="22" fillId="0" borderId="2" xfId="0" applyFont="1" applyBorder="1" applyAlignment="1">
      <alignment wrapText="1"/>
    </xf>
    <xf numFmtId="0" fontId="23" fillId="0" borderId="1" xfId="0" applyFont="1" applyBorder="1" applyAlignment="1">
      <alignment wrapText="1"/>
    </xf>
    <xf numFmtId="0" fontId="37" fillId="0" borderId="1" xfId="0" applyFont="1" applyBorder="1" applyAlignment="1">
      <alignment vertical="top" wrapText="1"/>
    </xf>
    <xf numFmtId="164" fontId="37" fillId="0" borderId="0" xfId="0" applyNumberFormat="1" applyFont="1" applyAlignment="1">
      <alignment wrapText="1"/>
    </xf>
    <xf numFmtId="0" fontId="38" fillId="0" borderId="1" xfId="0" applyFont="1" applyBorder="1" applyAlignment="1">
      <alignment wrapText="1"/>
    </xf>
    <xf numFmtId="164" fontId="38" fillId="0" borderId="0" xfId="0" applyNumberFormat="1" applyFont="1" applyAlignment="1">
      <alignment vertical="center" wrapText="1"/>
    </xf>
    <xf numFmtId="0" fontId="37" fillId="0" borderId="0" xfId="0" applyFont="1"/>
    <xf numFmtId="0" fontId="39" fillId="0" borderId="0" xfId="0" applyFont="1" applyBorder="1"/>
    <xf numFmtId="0" fontId="39" fillId="0" borderId="0" xfId="0" applyFont="1"/>
    <xf numFmtId="0" fontId="4" fillId="0" borderId="0" xfId="0" applyFont="1"/>
    <xf numFmtId="0" fontId="24" fillId="0" borderId="0" xfId="0" applyFont="1" applyFill="1" applyAlignment="1">
      <alignment horizontal="left" wrapText="1"/>
    </xf>
    <xf numFmtId="0" fontId="26" fillId="0" borderId="0" xfId="0" applyFont="1" applyFill="1" applyAlignment="1" applyProtection="1">
      <alignment horizontal="left" vertical="center" wrapText="1"/>
      <protection locked="0"/>
    </xf>
    <xf numFmtId="0" fontId="25" fillId="0" borderId="0" xfId="0" applyFont="1" applyFill="1" applyAlignment="1">
      <alignment horizontal="justify" wrapText="1"/>
    </xf>
    <xf numFmtId="0" fontId="19" fillId="0" borderId="0" xfId="0" applyFont="1" applyFill="1" applyAlignment="1">
      <alignment horizontal="justify" wrapText="1"/>
    </xf>
    <xf numFmtId="0" fontId="25" fillId="0" borderId="0" xfId="0" applyFont="1" applyFill="1" applyAlignment="1">
      <alignment horizontal="left" wrapText="1"/>
    </xf>
    <xf numFmtId="0" fontId="19" fillId="0" borderId="0" xfId="0" applyFont="1" applyFill="1" applyAlignment="1">
      <alignment horizontal="left" wrapText="1"/>
    </xf>
    <xf numFmtId="0" fontId="40" fillId="0" borderId="0" xfId="0" applyFont="1" applyAlignment="1">
      <alignment horizontal="justify" vertical="center" wrapText="1"/>
    </xf>
    <xf numFmtId="0" fontId="40" fillId="0" borderId="0" xfId="0" applyFont="1" applyAlignment="1">
      <alignment horizontal="left" vertical="center" wrapText="1"/>
    </xf>
  </cellXfs>
  <cellStyles count="2">
    <cellStyle name="Hyperlink" xfId="1" builtinId="8" customBuiltin="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0.bin"/><Relationship Id="rId7" Type="http://schemas.openxmlformats.org/officeDocument/2006/relationships/printerSettings" Target="../printerSettings/printerSettings14.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3.bin"/><Relationship Id="rId5" Type="http://schemas.openxmlformats.org/officeDocument/2006/relationships/printerSettings" Target="../printerSettings/printerSettings12.bin"/><Relationship Id="rId4" Type="http://schemas.openxmlformats.org/officeDocument/2006/relationships/printerSettings" Target="../printerSettings/printerSettings1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1.bin"/><Relationship Id="rId7" Type="http://schemas.openxmlformats.org/officeDocument/2006/relationships/printerSettings" Target="../printerSettings/printerSettings25.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printerSettings" Target="../printerSettings/printerSettings24.bin"/><Relationship Id="rId5" Type="http://schemas.openxmlformats.org/officeDocument/2006/relationships/printerSettings" Target="../printerSettings/printerSettings23.bin"/><Relationship Id="rId4" Type="http://schemas.openxmlformats.org/officeDocument/2006/relationships/printerSettings" Target="../printerSettings/printerSettings22.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31.bin"/><Relationship Id="rId7" Type="http://schemas.openxmlformats.org/officeDocument/2006/relationships/printerSettings" Target="../printerSettings/printerSettings35.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6" Type="http://schemas.openxmlformats.org/officeDocument/2006/relationships/printerSettings" Target="../printerSettings/printerSettings34.bin"/><Relationship Id="rId5" Type="http://schemas.openxmlformats.org/officeDocument/2006/relationships/printerSettings" Target="../printerSettings/printerSettings33.bin"/><Relationship Id="rId4"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tASAPSheetIndex"/>
  <dimension ref="A1:A7"/>
  <sheetViews>
    <sheetView tabSelected="1" workbookViewId="0"/>
  </sheetViews>
  <sheetFormatPr defaultRowHeight="14.25" x14ac:dyDescent="0.2"/>
  <cols>
    <col min="1" max="1" width="104.7109375" style="16" customWidth="1"/>
    <col min="2" max="16384" width="9.140625" style="16"/>
  </cols>
  <sheetData>
    <row r="1" spans="1:1" ht="20.100000000000001" customHeight="1" x14ac:dyDescent="0.25">
      <c r="A1" s="17" t="s">
        <v>1</v>
      </c>
    </row>
    <row r="2" spans="1:1" ht="20.100000000000001" customHeight="1" x14ac:dyDescent="0.2">
      <c r="A2" s="38" t="s">
        <v>2</v>
      </c>
    </row>
    <row r="3" spans="1:1" ht="20.100000000000001" customHeight="1" x14ac:dyDescent="0.2">
      <c r="A3" s="38" t="s">
        <v>96</v>
      </c>
    </row>
    <row r="4" spans="1:1" ht="20.100000000000001" customHeight="1" x14ac:dyDescent="0.2">
      <c r="A4" s="38" t="s">
        <v>97</v>
      </c>
    </row>
    <row r="5" spans="1:1" ht="20.100000000000001" customHeight="1" x14ac:dyDescent="0.2">
      <c r="A5" s="38" t="s">
        <v>94</v>
      </c>
    </row>
    <row r="6" spans="1:1" ht="20.100000000000001" customHeight="1" x14ac:dyDescent="0.2">
      <c r="A6" s="38" t="s">
        <v>95</v>
      </c>
    </row>
    <row r="7" spans="1:1" ht="20.100000000000001" customHeight="1" x14ac:dyDescent="0.2">
      <c r="A7" s="38" t="s">
        <v>102</v>
      </c>
    </row>
  </sheetData>
  <customSheetViews>
    <customSheetView guid="{AFED464C-6C61-4FA8-A795-845B639ED5D5}">
      <selection activeCell="A5" sqref="A5"/>
      <pageMargins left="0.70866141732283472" right="0.70866141732283472" top="0.74803149606299213" bottom="0.74803149606299213" header="0.31496062992125984" footer="0.31496062992125984"/>
      <pageSetup paperSize="9" orientation="portrait" r:id="rId1"/>
      <headerFooter>
        <oddFooter>&amp;L&amp;"Arial,Regular"&amp;8Statistički godišnjak Republike Srpske&amp;C&amp;"Arial,Regular"&amp;8Str. &amp;P od &amp;N</oddFooter>
      </headerFooter>
    </customSheetView>
    <customSheetView guid="{0E0F3E5E-FF05-4F9A-A553-8C788B3942D1}">
      <selection activeCell="C17" sqref="C17"/>
      <pageMargins left="0.7" right="0.7" top="0.75" bottom="0.75" header="0.3" footer="0.3"/>
      <pageSetup paperSize="9" orientation="portrait" r:id="rId2"/>
      <headerFooter>
        <oddFooter>&amp;L&amp;"Arial,Regular"&amp;8Статистички годишњак Републике Српске 2010&amp;C&amp;"Arial,Regular"&amp;8Стр. &amp;P од &amp;N</oddFooter>
      </headerFooter>
    </customSheetView>
    <customSheetView guid="{CC4A2206-FAF7-4506-8D37-D38AA7B85C36}">
      <selection activeCell="A12" sqref="A12"/>
      <pageMargins left="0.7" right="0.7" top="0.75" bottom="0.75" header="0.3" footer="0.3"/>
      <pageSetup paperSize="9" orientation="portrait" r:id="rId3"/>
      <headerFooter>
        <oddFooter>&amp;L&amp;"Arial,Regular"&amp;8Статистички годишњак Републике Српске 2010&amp;C&amp;"Arial,Regular"&amp;8Стр. &amp;P од &amp;N</oddFooter>
      </headerFooter>
    </customSheetView>
    <customSheetView guid="{343BB58D-21D5-4BBC-8230-0DF52418D556}">
      <selection activeCell="C17" sqref="C17"/>
      <pageMargins left="0.7" right="0.7" top="0.75" bottom="0.75" header="0.3" footer="0.3"/>
      <pageSetup paperSize="9" orientation="portrait" r:id="rId4"/>
      <headerFooter>
        <oddFooter>&amp;L&amp;"Arial,Regular"&amp;8Статистички годишњак Републике Српске 2010&amp;C&amp;"Arial,Regular"&amp;8Стр. &amp;P од &amp;N</oddFooter>
      </headerFooter>
    </customSheetView>
    <customSheetView guid="{82F0BF9F-838D-4358-82A6-BC209B1E0F1C}" showRuler="0">
      <selection activeCell="A11" sqref="A11"/>
      <pageMargins left="0.7" right="0.7" top="0.75" bottom="0.75" header="0.3" footer="0.3"/>
      <pageSetup paperSize="9" orientation="portrait" r:id="rId5"/>
      <headerFooter alignWithMargins="0">
        <oddFooter>&amp;L&amp;"Arial,Regular"&amp;8Статистички годишњак Републике Српске 2010&amp;C&amp;"Arial,Regular"&amp;8Стр. &amp;P од &amp;N</oddFooter>
      </headerFooter>
    </customSheetView>
    <customSheetView guid="{C8FE73CB-9F91-4B34-899D-BC728A7B124A}">
      <pageMargins left="0.70866141732283472" right="0.70866141732283472" top="0.74803149606299213" bottom="0.74803149606299213" header="0.31496062992125984" footer="0.31496062992125984"/>
      <pageSetup paperSize="9" orientation="portrait" r:id="rId6"/>
      <headerFooter>
        <oddFooter>&amp;L&amp;"Arial,Regular"&amp;8Statistički godišnjak Republike Srpske&amp;C&amp;"Arial,Regular"&amp;8Str. &amp;P od &amp;N</oddFooter>
      </headerFooter>
    </customSheetView>
  </customSheetViews>
  <phoneticPr fontId="15" type="noConversion"/>
  <hyperlinks>
    <hyperlink ref="A2" location="'9.1.LAT'!A1" display="9.1. Ostvareni prihodi i rashodi budžeta Republike"/>
    <hyperlink ref="A5" location="'9.4.LAT'!A1" display="9.4. Ostvareni prihodi i rashodi budžeta opština i gradova"/>
    <hyperlink ref="A7" location="'9.6.LAT'!A1" display="9.5. Ostvareni prihodi i rashodi fondova"/>
    <hyperlink ref="A3" location="'9.2.LAT'!A1" display="9.2. Ostvareni prihodi, primici, rashodi i izdaci budžeta Republike, 2011."/>
    <hyperlink ref="A6" location="'9.5.LAT'!A1" display="9.4. Ostvareni prihodi, primici, rashodi i izdaci budžeta opština i gradova,"/>
    <hyperlink ref="A4" location="'9.3.LAT'!A1" display="'9.3.LAT'!A1"/>
  </hyperlinks>
  <pageMargins left="0.70866141732283472" right="0.70866141732283472" top="0.74803149606299213" bottom="0.74803149606299213" header="0.31496062992125984" footer="0.31496062992125984"/>
  <pageSetup paperSize="9" orientation="portrait" r:id="rId7"/>
  <headerFooter>
    <oddFooter>&amp;L&amp;"Arial,Regular"&amp;8Statistički godišnjak Republike Srpske&amp;C&amp;"Arial,Regular"&amp;8Str. &amp;P od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44"/>
  <sheetViews>
    <sheetView zoomScale="130" zoomScaleNormal="130" workbookViewId="0">
      <pane ySplit="4" topLeftCell="A5" activePane="bottomLeft" state="frozen"/>
      <selection activeCell="A4" sqref="A4"/>
      <selection pane="bottomLeft" activeCell="D2" sqref="D2"/>
    </sheetView>
  </sheetViews>
  <sheetFormatPr defaultRowHeight="14.25" x14ac:dyDescent="0.2"/>
  <cols>
    <col min="1" max="1" width="34.5703125" style="1" customWidth="1"/>
    <col min="2" max="4" width="8.7109375" style="1" customWidth="1"/>
    <col min="5" max="16384" width="9.140625" style="1"/>
  </cols>
  <sheetData>
    <row r="1" spans="1:4" x14ac:dyDescent="0.2">
      <c r="A1" s="11" t="s">
        <v>3</v>
      </c>
      <c r="B1" s="2"/>
      <c r="C1" s="2"/>
    </row>
    <row r="2" spans="1:4" ht="15" thickBot="1" x14ac:dyDescent="0.25">
      <c r="A2" s="12" t="s">
        <v>34</v>
      </c>
      <c r="B2" s="2"/>
      <c r="C2" s="2"/>
      <c r="D2" s="15" t="s">
        <v>38</v>
      </c>
    </row>
    <row r="3" spans="1:4" ht="18" customHeight="1" thickTop="1" x14ac:dyDescent="0.2">
      <c r="A3" s="19"/>
      <c r="B3" s="55" t="s">
        <v>4</v>
      </c>
      <c r="C3" s="56"/>
      <c r="D3" s="56"/>
    </row>
    <row r="4" spans="1:4" ht="18" customHeight="1" x14ac:dyDescent="0.2">
      <c r="A4" s="18"/>
      <c r="B4" s="8">
        <v>2008</v>
      </c>
      <c r="C4" s="9">
        <v>2009</v>
      </c>
      <c r="D4" s="9">
        <v>2010</v>
      </c>
    </row>
    <row r="5" spans="1:4" ht="18" customHeight="1" x14ac:dyDescent="0.2">
      <c r="A5" s="5" t="s">
        <v>5</v>
      </c>
      <c r="B5" s="25">
        <v>1593.6</v>
      </c>
      <c r="C5" s="26">
        <v>1521</v>
      </c>
      <c r="D5" s="34">
        <v>1471.3</v>
      </c>
    </row>
    <row r="6" spans="1:4" x14ac:dyDescent="0.2">
      <c r="A6" s="7" t="s">
        <v>0</v>
      </c>
      <c r="B6" s="25"/>
      <c r="C6" s="26"/>
      <c r="D6" s="26"/>
    </row>
    <row r="7" spans="1:4" x14ac:dyDescent="0.2">
      <c r="A7" s="6" t="s">
        <v>6</v>
      </c>
      <c r="B7" s="25">
        <v>1343.9</v>
      </c>
      <c r="C7" s="26">
        <v>1175.5</v>
      </c>
      <c r="D7" s="34">
        <v>1240.0999999999999</v>
      </c>
    </row>
    <row r="8" spans="1:4" x14ac:dyDescent="0.2">
      <c r="A8" s="14" t="s">
        <v>7</v>
      </c>
      <c r="B8" s="25">
        <v>299.10000000000002</v>
      </c>
      <c r="C8" s="26">
        <v>264.7</v>
      </c>
      <c r="D8" s="34">
        <v>246.8</v>
      </c>
    </row>
    <row r="9" spans="1:4" x14ac:dyDescent="0.2">
      <c r="A9" s="20" t="s">
        <v>8</v>
      </c>
      <c r="B9" s="25">
        <v>1.6</v>
      </c>
      <c r="C9" s="26">
        <v>0.6</v>
      </c>
      <c r="D9" s="34">
        <v>0.8</v>
      </c>
    </row>
    <row r="10" spans="1:4" x14ac:dyDescent="0.2">
      <c r="A10" s="20" t="s">
        <v>9</v>
      </c>
      <c r="B10" s="25">
        <v>118.4</v>
      </c>
      <c r="C10" s="26">
        <v>137.9</v>
      </c>
      <c r="D10" s="34">
        <v>120.2</v>
      </c>
    </row>
    <row r="11" spans="1:4" x14ac:dyDescent="0.2">
      <c r="A11" s="20" t="s">
        <v>10</v>
      </c>
      <c r="B11" s="25">
        <v>4.4000000000000004</v>
      </c>
      <c r="C11" s="26">
        <v>4.2</v>
      </c>
      <c r="D11" s="34">
        <v>4.7</v>
      </c>
    </row>
    <row r="12" spans="1:4" x14ac:dyDescent="0.2">
      <c r="A12" s="20" t="s">
        <v>11</v>
      </c>
      <c r="B12" s="25">
        <v>164.2</v>
      </c>
      <c r="C12" s="26">
        <v>111.4</v>
      </c>
      <c r="D12" s="34">
        <v>110.3</v>
      </c>
    </row>
    <row r="13" spans="1:4" x14ac:dyDescent="0.2">
      <c r="A13" s="20" t="s">
        <v>12</v>
      </c>
      <c r="B13" s="25">
        <v>10.6</v>
      </c>
      <c r="C13" s="26">
        <v>10.6</v>
      </c>
      <c r="D13" s="34">
        <v>10.8</v>
      </c>
    </row>
    <row r="14" spans="1:4" x14ac:dyDescent="0.2">
      <c r="A14" s="46" t="s">
        <v>35</v>
      </c>
      <c r="B14" s="25">
        <v>1033.5</v>
      </c>
      <c r="C14" s="26">
        <v>905.6</v>
      </c>
      <c r="D14" s="35">
        <v>991.8</v>
      </c>
    </row>
    <row r="15" spans="1:4" x14ac:dyDescent="0.2">
      <c r="A15" s="14" t="s">
        <v>13</v>
      </c>
      <c r="B15" s="25">
        <v>11.3</v>
      </c>
      <c r="C15" s="26">
        <v>5.0999999999999996</v>
      </c>
      <c r="D15" s="34">
        <v>1.5</v>
      </c>
    </row>
    <row r="16" spans="1:4" x14ac:dyDescent="0.2">
      <c r="A16" s="3"/>
      <c r="B16" s="27"/>
      <c r="C16" s="13"/>
      <c r="D16" s="13"/>
    </row>
    <row r="17" spans="1:4" x14ac:dyDescent="0.2">
      <c r="A17" s="6" t="s">
        <v>14</v>
      </c>
      <c r="B17" s="25">
        <v>241.9</v>
      </c>
      <c r="C17" s="26">
        <v>337.9</v>
      </c>
      <c r="D17" s="34">
        <v>197.2</v>
      </c>
    </row>
    <row r="18" spans="1:4" x14ac:dyDescent="0.2">
      <c r="A18" s="14" t="s">
        <v>15</v>
      </c>
      <c r="B18" s="25">
        <v>74.400000000000006</v>
      </c>
      <c r="C18" s="26">
        <v>37</v>
      </c>
      <c r="D18" s="34">
        <v>17.3</v>
      </c>
    </row>
    <row r="19" spans="1:4" x14ac:dyDescent="0.2">
      <c r="A19" s="14" t="s">
        <v>16</v>
      </c>
      <c r="B19" s="25">
        <v>133</v>
      </c>
      <c r="C19" s="26">
        <v>129.1</v>
      </c>
      <c r="D19" s="34">
        <v>142.9</v>
      </c>
    </row>
    <row r="20" spans="1:4" x14ac:dyDescent="0.2">
      <c r="A20" s="14" t="s">
        <v>17</v>
      </c>
      <c r="B20" s="25">
        <v>21.5</v>
      </c>
      <c r="C20" s="26">
        <v>22.1</v>
      </c>
      <c r="D20" s="34">
        <v>21.4</v>
      </c>
    </row>
    <row r="21" spans="1:4" x14ac:dyDescent="0.2">
      <c r="A21" s="14" t="s">
        <v>18</v>
      </c>
      <c r="B21" s="25">
        <v>12.9</v>
      </c>
      <c r="C21" s="26">
        <v>149.69999999999999</v>
      </c>
      <c r="D21" s="34">
        <v>15.6</v>
      </c>
    </row>
    <row r="22" spans="1:4" x14ac:dyDescent="0.2">
      <c r="A22" s="7"/>
      <c r="B22" s="28"/>
      <c r="C22" s="29"/>
      <c r="D22" s="29"/>
    </row>
    <row r="23" spans="1:4" x14ac:dyDescent="0.2">
      <c r="A23" s="21" t="s">
        <v>19</v>
      </c>
      <c r="B23" s="25">
        <v>0.1</v>
      </c>
      <c r="C23" s="26">
        <v>0</v>
      </c>
      <c r="D23" s="34">
        <v>0.03</v>
      </c>
    </row>
    <row r="24" spans="1:4" x14ac:dyDescent="0.2">
      <c r="A24" s="21" t="s">
        <v>20</v>
      </c>
      <c r="B24" s="25">
        <v>7.7</v>
      </c>
      <c r="C24" s="26">
        <v>7.7</v>
      </c>
      <c r="D24" s="34">
        <v>34</v>
      </c>
    </row>
    <row r="25" spans="1:4" x14ac:dyDescent="0.2">
      <c r="A25" s="22" t="s">
        <v>21</v>
      </c>
      <c r="B25" s="30">
        <v>0</v>
      </c>
      <c r="C25" s="31">
        <v>0</v>
      </c>
      <c r="D25" s="36">
        <v>0</v>
      </c>
    </row>
    <row r="26" spans="1:4" x14ac:dyDescent="0.2">
      <c r="A26" s="6"/>
      <c r="B26" s="27"/>
      <c r="C26" s="13"/>
      <c r="D26" s="13"/>
    </row>
    <row r="27" spans="1:4" x14ac:dyDescent="0.2">
      <c r="A27" s="3" t="s">
        <v>22</v>
      </c>
      <c r="B27" s="25">
        <v>1583.9</v>
      </c>
      <c r="C27" s="26">
        <v>1669.7</v>
      </c>
      <c r="D27" s="34">
        <v>1779.2</v>
      </c>
    </row>
    <row r="28" spans="1:4" x14ac:dyDescent="0.2">
      <c r="A28" s="3"/>
      <c r="B28" s="25"/>
      <c r="C28" s="26"/>
      <c r="D28" s="26"/>
    </row>
    <row r="29" spans="1:4" x14ac:dyDescent="0.2">
      <c r="A29" s="6" t="s">
        <v>23</v>
      </c>
      <c r="B29" s="25">
        <v>1481.3</v>
      </c>
      <c r="C29" s="26">
        <v>1584.4</v>
      </c>
      <c r="D29" s="34">
        <v>1642.3</v>
      </c>
    </row>
    <row r="30" spans="1:4" x14ac:dyDescent="0.2">
      <c r="A30" s="14" t="s">
        <v>24</v>
      </c>
      <c r="B30" s="25">
        <v>589.9</v>
      </c>
      <c r="C30" s="26">
        <v>635.1</v>
      </c>
      <c r="D30" s="34">
        <v>630</v>
      </c>
    </row>
    <row r="31" spans="1:4" ht="15" customHeight="1" x14ac:dyDescent="0.2">
      <c r="A31" s="14" t="s">
        <v>25</v>
      </c>
      <c r="B31" s="32">
        <v>1.8</v>
      </c>
      <c r="C31" s="33">
        <v>2.5</v>
      </c>
      <c r="D31" s="37">
        <v>2.2999999999999998</v>
      </c>
    </row>
    <row r="32" spans="1:4" x14ac:dyDescent="0.2">
      <c r="A32" s="14" t="s">
        <v>26</v>
      </c>
      <c r="B32" s="25">
        <v>137.69999999999999</v>
      </c>
      <c r="C32" s="26">
        <v>183.5</v>
      </c>
      <c r="D32" s="34">
        <v>181.2</v>
      </c>
    </row>
    <row r="33" spans="1:4" x14ac:dyDescent="0.2">
      <c r="A33" s="14" t="s">
        <v>27</v>
      </c>
      <c r="B33" s="25">
        <v>667.1</v>
      </c>
      <c r="C33" s="26">
        <v>674.6</v>
      </c>
      <c r="D33" s="34">
        <v>665.1</v>
      </c>
    </row>
    <row r="34" spans="1:4" x14ac:dyDescent="0.2">
      <c r="A34" s="14" t="s">
        <v>28</v>
      </c>
      <c r="B34" s="25">
        <v>63.9</v>
      </c>
      <c r="C34" s="26">
        <v>63.8</v>
      </c>
      <c r="D34" s="34">
        <v>73.8</v>
      </c>
    </row>
    <row r="35" spans="1:4" x14ac:dyDescent="0.2">
      <c r="A35" s="14" t="s">
        <v>29</v>
      </c>
      <c r="B35" s="25">
        <v>21</v>
      </c>
      <c r="C35" s="26">
        <v>24.8</v>
      </c>
      <c r="D35" s="34">
        <v>90</v>
      </c>
    </row>
    <row r="36" spans="1:4" x14ac:dyDescent="0.2">
      <c r="A36" s="3" t="s">
        <v>0</v>
      </c>
      <c r="B36" s="27"/>
      <c r="C36" s="13"/>
      <c r="D36" s="34"/>
    </row>
    <row r="37" spans="1:4" x14ac:dyDescent="0.2">
      <c r="A37" s="6" t="s">
        <v>30</v>
      </c>
      <c r="B37" s="25">
        <v>78.5</v>
      </c>
      <c r="C37" s="26">
        <v>78.3</v>
      </c>
      <c r="D37" s="34">
        <v>121.8</v>
      </c>
    </row>
    <row r="38" spans="1:4" x14ac:dyDescent="0.2">
      <c r="A38" s="6" t="s">
        <v>31</v>
      </c>
      <c r="B38" s="25">
        <v>23.7</v>
      </c>
      <c r="C38" s="26">
        <v>7.1</v>
      </c>
      <c r="D38" s="34">
        <v>15</v>
      </c>
    </row>
    <row r="39" spans="1:4" x14ac:dyDescent="0.2">
      <c r="A39" s="22" t="s">
        <v>32</v>
      </c>
      <c r="B39" s="30">
        <v>0.3</v>
      </c>
      <c r="C39" s="31">
        <v>0</v>
      </c>
      <c r="D39" s="36">
        <v>0</v>
      </c>
    </row>
    <row r="40" spans="1:4" x14ac:dyDescent="0.2">
      <c r="A40" s="2"/>
      <c r="B40" s="2"/>
      <c r="C40" s="2"/>
      <c r="D40" s="2"/>
    </row>
    <row r="41" spans="1:4" x14ac:dyDescent="0.2">
      <c r="A41" s="23" t="s">
        <v>36</v>
      </c>
      <c r="B41" s="10"/>
      <c r="C41" s="2"/>
      <c r="D41" s="2"/>
    </row>
    <row r="42" spans="1:4" x14ac:dyDescent="0.2">
      <c r="A42" s="23" t="s">
        <v>37</v>
      </c>
      <c r="B42" s="10"/>
      <c r="C42" s="2"/>
      <c r="D42" s="2"/>
    </row>
    <row r="43" spans="1:4" x14ac:dyDescent="0.2">
      <c r="A43" s="2"/>
      <c r="B43" s="2"/>
      <c r="C43" s="2"/>
      <c r="D43" s="2"/>
    </row>
    <row r="44" spans="1:4" x14ac:dyDescent="0.2">
      <c r="A44" s="24" t="s">
        <v>33</v>
      </c>
      <c r="B44" s="2"/>
      <c r="C44" s="2"/>
      <c r="D44" s="2"/>
    </row>
  </sheetData>
  <customSheetViews>
    <customSheetView guid="{AFED464C-6C61-4FA8-A795-845B639ED5D5}" scale="130">
      <pane ySplit="4" topLeftCell="A5" activePane="bottomLeft" state="frozen"/>
      <selection pane="bottomLeft" activeCell="I11" sqref="I11"/>
      <pageMargins left="0.31496062992125984" right="0.31496062992125984" top="0.74803149606299213" bottom="0.74803149606299213" header="0.31496062992125984" footer="0.31496062992125984"/>
      <pageSetup paperSize="9" orientation="portrait" r:id="rId1"/>
      <headerFooter>
        <oddHeader>&amp;L&amp;"Arial,Regular"&amp;12Budžeti i fondovi</oddHeader>
        <oddFooter>&amp;C&amp;"Arial,Regular"&amp;8Str. &amp;P od &amp;N&amp;L&amp;"Arial,Regular"&amp;8Statistički godišnjak Republike Srpske</oddFooter>
      </headerFooter>
    </customSheetView>
    <customSheetView guid="{0E0F3E5E-FF05-4F9A-A553-8C788B3942D1}" scale="130">
      <pane ySplit="4" topLeftCell="A5" activePane="bottomLeft" state="frozen"/>
      <selection pane="bottomLeft" activeCell="H29" sqref="H29"/>
      <pageMargins left="0.31496062992125984" right="0.31496062992125984" top="0.74803149606299213" bottom="0.74803149606299213" header="0.31496062992125984" footer="0.31496062992125984"/>
      <pageSetup paperSize="9" orientation="portrait" r:id="rId2"/>
      <headerFooter>
        <oddHeader>&amp;L&amp;"Arial,Regular"&amp;12Буџети и фондови</oddHeader>
        <oddFooter>&amp;L&amp;"Arial,Regular"&amp;8Статистички годишњак Републике Српске 2010&amp;C&amp;"Arial,Regular"&amp;8Стр. &amp;P од &amp;N</oddFooter>
      </headerFooter>
    </customSheetView>
    <customSheetView guid="{CC4A2206-FAF7-4506-8D37-D38AA7B85C36}" scale="130">
      <pane ySplit="4" topLeftCell="A5" activePane="bottomLeft" state="frozen"/>
      <selection pane="bottomLeft" activeCell="H16" sqref="H16"/>
      <pageMargins left="0.31496062992125984" right="0.31496062992125984" top="0.74803149606299213" bottom="0.74803149606299213" header="0.31496062992125984" footer="0.31496062992125984"/>
      <pageSetup paperSize="9" orientation="portrait" r:id="rId3"/>
      <headerFooter>
        <oddHeader>&amp;L&amp;"Arial,Regular"&amp;12Буџети и фондови</oddHeader>
        <oddFooter>&amp;L&amp;"Arial,Regular"&amp;8Статистички годишњак Републике Српске 2010&amp;C&amp;"Arial,Regular"&amp;8Стр. &amp;P од &amp;N</oddFooter>
      </headerFooter>
    </customSheetView>
    <customSheetView guid="{343BB58D-21D5-4BBC-8230-0DF52418D556}" scale="130">
      <pane ySplit="4" topLeftCell="A5" activePane="bottomLeft" state="frozen"/>
      <selection pane="bottomLeft" activeCell="G2" sqref="G2"/>
      <pageMargins left="0.31496062992125984" right="0.31496062992125984" top="0.74803149606299213" bottom="0.74803149606299213" header="0.31496062992125984" footer="0.31496062992125984"/>
      <pageSetup paperSize="9" orientation="portrait" r:id="rId4"/>
      <headerFooter>
        <oddHeader>&amp;L&amp;"Arial,Regular"&amp;12Буџети и фондови</oddHeader>
        <oddFooter>&amp;L&amp;"Arial,Regular"&amp;8Статистички годишњак Републике Српске 2010&amp;C&amp;"Arial,Regular"&amp;8Стр. &amp;P од &amp;N</oddFooter>
      </headerFooter>
    </customSheetView>
    <customSheetView guid="{82F0BF9F-838D-4358-82A6-BC209B1E0F1C}" scale="130" showRuler="0" topLeftCell="C1">
      <pane ySplit="4" topLeftCell="A5" activePane="bottomLeft" state="frozen"/>
      <selection pane="bottomLeft" activeCell="G2" sqref="G2"/>
      <pageMargins left="0.31496062992125984" right="0.31496062992125984" top="0.74803149606299213" bottom="0.74803149606299213" header="0.31496062992125984" footer="0.31496062992125984"/>
      <pageSetup paperSize="9" orientation="portrait" r:id="rId5"/>
      <headerFooter alignWithMargins="0">
        <oddHeader>&amp;L&amp;"Arial,Regular"&amp;12Буџети и фондови</oddHeader>
        <oddFooter>&amp;L&amp;"Arial,Regular"&amp;8Статистички годишњак Републике Српске 2010&amp;C&amp;"Arial,Regular"&amp;8Стр. &amp;P од &amp;N</oddFooter>
      </headerFooter>
    </customSheetView>
    <customSheetView guid="{C8FE73CB-9F91-4B34-899D-BC728A7B124A}" scale="130">
      <pane ySplit="4" topLeftCell="A5" activePane="bottomLeft" state="frozen"/>
      <selection pane="bottomLeft" activeCell="I11" sqref="I11"/>
      <pageMargins left="0.31496062992125984" right="0.31496062992125984" top="0.74803149606299213" bottom="0.74803149606299213" header="0.31496062992125984" footer="0.31496062992125984"/>
      <pageSetup paperSize="9" orientation="portrait" r:id="rId6"/>
      <headerFooter>
        <oddHeader>&amp;L&amp;"Arial,Regular"&amp;12Budžeti i fondovi</oddHeader>
        <oddFooter>&amp;C&amp;"Arial,Regular"&amp;8Str. &amp;P od &amp;N&amp;L&amp;"Arial,Regular"&amp;8Statistički godišnjak Republike Srpske</oddFooter>
      </headerFooter>
    </customSheetView>
  </customSheetViews>
  <phoneticPr fontId="15" type="noConversion"/>
  <hyperlinks>
    <hyperlink ref="A1" location="ftn1_9.1." tooltip="Нису укључени приливи по основу примљених кредита и зајмова и одливи по основу отплате примљених кредита и зајмова" display="9.1. Остварени приходи и расходи буџета Републике1)"/>
    <hyperlink ref="A14" location="ftn2_9.1." tooltip="Укључен порез на додату вриједност, порез на промет производа, порез на промет услуга, акцизе и порез на међународну трговину" display="Индиректни порези2)"/>
    <hyperlink ref="D2" location="'Lista tabela'!A1" display="Lista tabela"/>
  </hyperlinks>
  <pageMargins left="0.31496062992125984" right="0.31496062992125984" top="0.74803149606299213" bottom="0.74803149606299213" header="0.31496062992125984" footer="0.31496062992125984"/>
  <pageSetup paperSize="9" orientation="portrait" r:id="rId7"/>
  <headerFooter>
    <oddHeader>&amp;L&amp;"Arial,Regular"&amp;12Budžeti i fondovi</oddHeader>
    <oddFooter>&amp;C&amp;"Arial,Regular"&amp;8Str. &amp;P od &amp;N&amp;L&amp;"Arial,Regular"&amp;8Statistički godišnjak Republike Srpske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6"/>
  <sheetViews>
    <sheetView zoomScale="130" zoomScaleNormal="130" workbookViewId="0">
      <selection activeCell="G2" sqref="G2"/>
    </sheetView>
  </sheetViews>
  <sheetFormatPr defaultRowHeight="14.25" x14ac:dyDescent="0.2"/>
  <cols>
    <col min="1" max="1" width="52.7109375" style="1" customWidth="1"/>
    <col min="2" max="7" width="7.42578125" style="1" customWidth="1"/>
    <col min="8" max="16384" width="9.140625" style="1"/>
  </cols>
  <sheetData>
    <row r="1" spans="1:7" x14ac:dyDescent="0.2">
      <c r="A1" s="11" t="s">
        <v>75</v>
      </c>
      <c r="B1" s="2"/>
    </row>
    <row r="2" spans="1:7" ht="15" thickBot="1" x14ac:dyDescent="0.25">
      <c r="A2" s="12" t="s">
        <v>34</v>
      </c>
      <c r="G2" s="49" t="s">
        <v>38</v>
      </c>
    </row>
    <row r="3" spans="1:7" ht="15" thickTop="1" x14ac:dyDescent="0.2">
      <c r="A3" s="57"/>
      <c r="B3" s="58" t="s">
        <v>4</v>
      </c>
      <c r="C3" s="59"/>
      <c r="D3" s="59"/>
      <c r="E3" s="59"/>
      <c r="F3" s="59"/>
      <c r="G3" s="59"/>
    </row>
    <row r="4" spans="1:7" ht="18" customHeight="1" x14ac:dyDescent="0.2">
      <c r="A4" s="60"/>
      <c r="B4" s="50">
        <v>2011</v>
      </c>
      <c r="C4" s="50">
        <v>2012</v>
      </c>
      <c r="D4" s="50">
        <v>2013</v>
      </c>
      <c r="E4" s="50">
        <v>2014</v>
      </c>
      <c r="F4" s="48">
        <v>2015</v>
      </c>
      <c r="G4" s="48">
        <v>2016</v>
      </c>
    </row>
    <row r="5" spans="1:7" ht="18" customHeight="1" x14ac:dyDescent="0.2">
      <c r="A5" s="5" t="s">
        <v>5</v>
      </c>
      <c r="B5" s="54">
        <v>1706.5</v>
      </c>
      <c r="C5" s="54">
        <v>1674.1</v>
      </c>
      <c r="D5" s="54">
        <v>1637</v>
      </c>
      <c r="E5" s="54">
        <v>1771.8</v>
      </c>
      <c r="F5" s="54">
        <v>1831.7</v>
      </c>
      <c r="G5" s="54">
        <v>2616.6</v>
      </c>
    </row>
    <row r="6" spans="1:7" ht="12" customHeight="1" x14ac:dyDescent="0.2">
      <c r="A6" s="7" t="s">
        <v>0</v>
      </c>
      <c r="B6" s="54"/>
      <c r="C6" s="54"/>
      <c r="D6" s="54"/>
      <c r="E6" s="54"/>
      <c r="F6" s="54"/>
      <c r="G6" s="70"/>
    </row>
    <row r="7" spans="1:7" x14ac:dyDescent="0.2">
      <c r="A7" s="6" t="s">
        <v>6</v>
      </c>
      <c r="B7" s="54">
        <v>1440</v>
      </c>
      <c r="C7" s="54">
        <v>1437.3</v>
      </c>
      <c r="D7" s="54">
        <v>1409</v>
      </c>
      <c r="E7" s="54">
        <v>1458.3</v>
      </c>
      <c r="F7" s="54">
        <v>1569.9</v>
      </c>
      <c r="G7" s="67">
        <v>2347.6999999999998</v>
      </c>
    </row>
    <row r="8" spans="1:7" x14ac:dyDescent="0.2">
      <c r="A8" s="14" t="s">
        <v>7</v>
      </c>
      <c r="B8" s="54">
        <v>340.2</v>
      </c>
      <c r="C8" s="54">
        <v>345.1</v>
      </c>
      <c r="D8" s="54">
        <v>350.5</v>
      </c>
      <c r="E8" s="54">
        <v>324.2</v>
      </c>
      <c r="F8" s="54">
        <v>338</v>
      </c>
      <c r="G8" s="67" t="s">
        <v>76</v>
      </c>
    </row>
    <row r="9" spans="1:7" x14ac:dyDescent="0.2">
      <c r="A9" s="20" t="s">
        <v>8</v>
      </c>
      <c r="B9" s="54">
        <v>0.8</v>
      </c>
      <c r="C9" s="54">
        <v>0.8</v>
      </c>
      <c r="D9" s="54">
        <v>0.8</v>
      </c>
      <c r="E9" s="54">
        <v>0.8</v>
      </c>
      <c r="F9" s="54">
        <v>0.7</v>
      </c>
      <c r="G9" s="67" t="s">
        <v>77</v>
      </c>
    </row>
    <row r="10" spans="1:7" x14ac:dyDescent="0.2">
      <c r="A10" s="39" t="s">
        <v>39</v>
      </c>
      <c r="B10" s="54">
        <v>137.4</v>
      </c>
      <c r="C10" s="54">
        <v>129.9</v>
      </c>
      <c r="D10" s="54">
        <v>135.4</v>
      </c>
      <c r="E10" s="54">
        <v>133.19999999999999</v>
      </c>
      <c r="F10" s="54">
        <v>146.80000000000001</v>
      </c>
      <c r="G10" s="67">
        <v>181.5</v>
      </c>
    </row>
    <row r="11" spans="1:7" x14ac:dyDescent="0.2">
      <c r="A11" s="39" t="s">
        <v>10</v>
      </c>
      <c r="B11" s="54">
        <v>7.2</v>
      </c>
      <c r="C11" s="54">
        <v>13.1</v>
      </c>
      <c r="D11" s="54">
        <v>20.8</v>
      </c>
      <c r="E11" s="54">
        <v>24.5</v>
      </c>
      <c r="F11" s="54">
        <v>20.8</v>
      </c>
      <c r="G11" s="67">
        <v>10.7</v>
      </c>
    </row>
    <row r="12" spans="1:7" x14ac:dyDescent="0.2">
      <c r="A12" s="39" t="s">
        <v>40</v>
      </c>
      <c r="B12" s="54">
        <v>183.9</v>
      </c>
      <c r="C12" s="54">
        <v>190</v>
      </c>
      <c r="D12" s="54">
        <v>182</v>
      </c>
      <c r="E12" s="54">
        <v>151.5</v>
      </c>
      <c r="F12" s="54">
        <v>152.6</v>
      </c>
      <c r="G12" s="67">
        <v>150.9</v>
      </c>
    </row>
    <row r="13" spans="1:7" x14ac:dyDescent="0.2">
      <c r="A13" s="20" t="s">
        <v>12</v>
      </c>
      <c r="B13" s="54">
        <v>10.9</v>
      </c>
      <c r="C13" s="54">
        <v>11.2</v>
      </c>
      <c r="D13" s="54">
        <v>11.6</v>
      </c>
      <c r="E13" s="54">
        <v>14.1</v>
      </c>
      <c r="F13" s="62">
        <v>17.100000000000001</v>
      </c>
      <c r="G13" s="94">
        <v>13.9</v>
      </c>
    </row>
    <row r="14" spans="1:7" x14ac:dyDescent="0.2">
      <c r="A14" s="46" t="s">
        <v>35</v>
      </c>
      <c r="B14" s="54">
        <v>1098.7</v>
      </c>
      <c r="C14" s="54">
        <v>1091</v>
      </c>
      <c r="D14" s="54">
        <v>1058</v>
      </c>
      <c r="E14" s="54">
        <v>1090.5999999999999</v>
      </c>
      <c r="F14" s="62">
        <v>1157.5999999999999</v>
      </c>
      <c r="G14" s="94" t="s">
        <v>78</v>
      </c>
    </row>
    <row r="15" spans="1:7" x14ac:dyDescent="0.2">
      <c r="A15" s="46" t="s">
        <v>70</v>
      </c>
      <c r="B15" s="54" t="s">
        <v>69</v>
      </c>
      <c r="C15" s="54" t="s">
        <v>69</v>
      </c>
      <c r="D15" s="54" t="s">
        <v>69</v>
      </c>
      <c r="E15" s="54">
        <v>42.6</v>
      </c>
      <c r="F15" s="62">
        <v>73.900000000000006</v>
      </c>
      <c r="G15" s="94">
        <v>779.6</v>
      </c>
    </row>
    <row r="16" spans="1:7" x14ac:dyDescent="0.2">
      <c r="A16" s="40" t="s">
        <v>13</v>
      </c>
      <c r="B16" s="54">
        <v>1</v>
      </c>
      <c r="C16" s="54">
        <v>1.2</v>
      </c>
      <c r="D16" s="54">
        <v>0.5</v>
      </c>
      <c r="E16" s="54">
        <v>0.8</v>
      </c>
      <c r="F16" s="62">
        <v>0.4</v>
      </c>
      <c r="G16" s="94">
        <v>0.5</v>
      </c>
    </row>
    <row r="17" spans="1:7" ht="12" customHeight="1" x14ac:dyDescent="0.2">
      <c r="A17" s="3"/>
      <c r="B17" s="54"/>
      <c r="C17" s="54"/>
      <c r="D17" s="54"/>
      <c r="E17" s="54"/>
      <c r="F17" s="54"/>
      <c r="G17" s="70"/>
    </row>
    <row r="18" spans="1:7" x14ac:dyDescent="0.2">
      <c r="A18" s="6" t="s">
        <v>14</v>
      </c>
      <c r="B18" s="54">
        <v>213.4</v>
      </c>
      <c r="C18" s="54">
        <v>218.4</v>
      </c>
      <c r="D18" s="54">
        <v>206.3</v>
      </c>
      <c r="E18" s="54">
        <v>270.8</v>
      </c>
      <c r="F18" s="54">
        <v>229.9</v>
      </c>
      <c r="G18" s="67">
        <v>252</v>
      </c>
    </row>
    <row r="19" spans="1:7" ht="24" customHeight="1" x14ac:dyDescent="0.2">
      <c r="A19" s="40" t="s">
        <v>41</v>
      </c>
      <c r="B19" s="61">
        <v>9.4</v>
      </c>
      <c r="C19" s="61">
        <v>7</v>
      </c>
      <c r="D19" s="61">
        <v>21.1</v>
      </c>
      <c r="E19" s="61">
        <v>88.2</v>
      </c>
      <c r="F19" s="61">
        <v>26.5</v>
      </c>
      <c r="G19" s="70">
        <v>51.3</v>
      </c>
    </row>
    <row r="20" spans="1:7" x14ac:dyDescent="0.2">
      <c r="A20" s="40" t="s">
        <v>42</v>
      </c>
      <c r="B20" s="54">
        <v>150.9</v>
      </c>
      <c r="C20" s="54">
        <v>149.19999999999999</v>
      </c>
      <c r="D20" s="54">
        <v>153.1</v>
      </c>
      <c r="E20" s="54">
        <v>147.30000000000001</v>
      </c>
      <c r="F20" s="54">
        <v>168.4</v>
      </c>
      <c r="G20" s="67">
        <v>162.6</v>
      </c>
    </row>
    <row r="21" spans="1:7" x14ac:dyDescent="0.2">
      <c r="A21" s="40" t="s">
        <v>17</v>
      </c>
      <c r="B21" s="54">
        <v>22</v>
      </c>
      <c r="C21" s="54">
        <v>19.5</v>
      </c>
      <c r="D21" s="54">
        <v>19.100000000000001</v>
      </c>
      <c r="E21" s="54">
        <v>18.899999999999999</v>
      </c>
      <c r="F21" s="54">
        <v>17.399999999999999</v>
      </c>
      <c r="G21" s="67">
        <v>17.8</v>
      </c>
    </row>
    <row r="22" spans="1:7" x14ac:dyDescent="0.2">
      <c r="A22" s="14" t="s">
        <v>18</v>
      </c>
      <c r="B22" s="54">
        <v>31.1</v>
      </c>
      <c r="C22" s="54">
        <v>42.8</v>
      </c>
      <c r="D22" s="54">
        <v>12.9</v>
      </c>
      <c r="E22" s="54">
        <v>16.399999999999999</v>
      </c>
      <c r="F22" s="54">
        <v>17.5</v>
      </c>
      <c r="G22" s="67">
        <v>20.3</v>
      </c>
    </row>
    <row r="23" spans="1:7" ht="12" customHeight="1" x14ac:dyDescent="0.2">
      <c r="A23" s="7"/>
      <c r="B23" s="54"/>
      <c r="C23" s="54"/>
      <c r="D23" s="54"/>
      <c r="E23" s="54"/>
      <c r="F23" s="54"/>
      <c r="G23" s="70"/>
    </row>
    <row r="24" spans="1:7" x14ac:dyDescent="0.2">
      <c r="A24" s="42" t="s">
        <v>43</v>
      </c>
      <c r="B24" s="54">
        <v>53.1</v>
      </c>
      <c r="C24" s="54">
        <v>18</v>
      </c>
      <c r="D24" s="54">
        <v>21.4</v>
      </c>
      <c r="E24" s="54">
        <v>32.4</v>
      </c>
      <c r="F24" s="54">
        <v>29.6</v>
      </c>
      <c r="G24" s="67">
        <v>15.5</v>
      </c>
    </row>
    <row r="25" spans="1:7" x14ac:dyDescent="0.2">
      <c r="A25" s="42" t="s">
        <v>44</v>
      </c>
      <c r="B25" s="54">
        <v>0</v>
      </c>
      <c r="C25" s="54">
        <v>0.4</v>
      </c>
      <c r="D25" s="54">
        <v>0.3</v>
      </c>
      <c r="E25" s="54">
        <v>10.3</v>
      </c>
      <c r="F25" s="54">
        <v>2.4</v>
      </c>
      <c r="G25" s="67">
        <v>1.4</v>
      </c>
    </row>
    <row r="26" spans="1:7" ht="12" customHeight="1" x14ac:dyDescent="0.2">
      <c r="A26" s="7"/>
      <c r="B26" s="54"/>
      <c r="C26" s="54"/>
      <c r="D26" s="54"/>
      <c r="E26" s="54"/>
      <c r="F26" s="54"/>
      <c r="G26" s="70"/>
    </row>
    <row r="27" spans="1:7" x14ac:dyDescent="0.2">
      <c r="A27" s="41" t="s">
        <v>45</v>
      </c>
      <c r="B27" s="54">
        <v>273.2</v>
      </c>
      <c r="C27" s="54">
        <v>388.3</v>
      </c>
      <c r="D27" s="54">
        <v>426</v>
      </c>
      <c r="E27" s="54">
        <v>735.8</v>
      </c>
      <c r="F27" s="54">
        <v>682.4</v>
      </c>
      <c r="G27" s="67">
        <v>860.8</v>
      </c>
    </row>
    <row r="28" spans="1:7" x14ac:dyDescent="0.2">
      <c r="A28" s="40" t="s">
        <v>46</v>
      </c>
      <c r="B28" s="54">
        <v>10.5</v>
      </c>
      <c r="C28" s="54">
        <v>7.7</v>
      </c>
      <c r="D28" s="54">
        <v>6.7</v>
      </c>
      <c r="E28" s="54">
        <v>13.6</v>
      </c>
      <c r="F28" s="54">
        <v>18.7</v>
      </c>
      <c r="G28" s="67">
        <v>16.8</v>
      </c>
    </row>
    <row r="29" spans="1:7" x14ac:dyDescent="0.2">
      <c r="A29" s="40" t="s">
        <v>47</v>
      </c>
      <c r="B29" s="54">
        <v>15.2</v>
      </c>
      <c r="C29" s="54">
        <v>92</v>
      </c>
      <c r="D29" s="54">
        <v>12.8</v>
      </c>
      <c r="E29" s="54">
        <v>4</v>
      </c>
      <c r="F29" s="54">
        <v>6.5</v>
      </c>
      <c r="G29" s="67">
        <v>5.2</v>
      </c>
    </row>
    <row r="30" spans="1:7" x14ac:dyDescent="0.2">
      <c r="A30" s="40" t="s">
        <v>48</v>
      </c>
      <c r="B30" s="54">
        <v>247.5</v>
      </c>
      <c r="C30" s="54">
        <v>288.60000000000002</v>
      </c>
      <c r="D30" s="54">
        <v>406.5</v>
      </c>
      <c r="E30" s="54">
        <v>718.3</v>
      </c>
      <c r="F30" s="54">
        <v>657.2</v>
      </c>
      <c r="G30" s="67">
        <v>838.7</v>
      </c>
    </row>
    <row r="31" spans="1:7" ht="12" customHeight="1" x14ac:dyDescent="0.2">
      <c r="A31" s="7"/>
      <c r="B31" s="54"/>
      <c r="C31" s="54"/>
      <c r="D31" s="54"/>
      <c r="E31" s="54"/>
      <c r="F31" s="54"/>
      <c r="G31" s="70"/>
    </row>
    <row r="32" spans="1:7" x14ac:dyDescent="0.2">
      <c r="A32" s="3" t="s">
        <v>22</v>
      </c>
      <c r="B32" s="54">
        <v>1726.7</v>
      </c>
      <c r="C32" s="54">
        <v>1663.4</v>
      </c>
      <c r="D32" s="54">
        <v>1567.2</v>
      </c>
      <c r="E32" s="54">
        <v>1772.9</v>
      </c>
      <c r="F32" s="54">
        <v>1723.9</v>
      </c>
      <c r="G32" s="67">
        <v>2491</v>
      </c>
    </row>
    <row r="33" spans="1:7" ht="12" customHeight="1" x14ac:dyDescent="0.2">
      <c r="A33" s="3"/>
      <c r="B33" s="54"/>
      <c r="C33" s="54"/>
      <c r="D33" s="54"/>
      <c r="E33" s="54"/>
      <c r="F33" s="54"/>
      <c r="G33" s="70"/>
    </row>
    <row r="34" spans="1:7" x14ac:dyDescent="0.2">
      <c r="A34" s="6" t="s">
        <v>49</v>
      </c>
      <c r="B34" s="54">
        <v>1437.3</v>
      </c>
      <c r="C34" s="54">
        <v>1377.1</v>
      </c>
      <c r="D34" s="54">
        <v>1276.0999999999999</v>
      </c>
      <c r="E34" s="54">
        <v>1422.8</v>
      </c>
      <c r="F34" s="54">
        <v>1359.6</v>
      </c>
      <c r="G34" s="67">
        <v>2336.4</v>
      </c>
    </row>
    <row r="35" spans="1:7" x14ac:dyDescent="0.2">
      <c r="A35" s="40" t="s">
        <v>50</v>
      </c>
      <c r="B35" s="54">
        <v>712.6</v>
      </c>
      <c r="C35" s="54">
        <v>722.6</v>
      </c>
      <c r="D35" s="54">
        <v>677.7</v>
      </c>
      <c r="E35" s="54">
        <v>718</v>
      </c>
      <c r="F35" s="54">
        <f>730.5+4.2+0.8</f>
        <v>735.5</v>
      </c>
      <c r="G35" s="67">
        <v>746.8</v>
      </c>
    </row>
    <row r="36" spans="1:7" x14ac:dyDescent="0.2">
      <c r="A36" s="40" t="s">
        <v>51</v>
      </c>
      <c r="B36" s="54">
        <v>152</v>
      </c>
      <c r="C36" s="54">
        <v>143.19999999999999</v>
      </c>
      <c r="D36" s="54">
        <v>155.80000000000001</v>
      </c>
      <c r="E36" s="54">
        <v>155</v>
      </c>
      <c r="F36" s="54">
        <f>153.4+0.5</f>
        <v>153.9</v>
      </c>
      <c r="G36" s="67">
        <v>150.80000000000001</v>
      </c>
    </row>
    <row r="37" spans="1:7" x14ac:dyDescent="0.2">
      <c r="A37" s="40" t="s">
        <v>52</v>
      </c>
      <c r="B37" s="54">
        <v>36</v>
      </c>
      <c r="C37" s="54">
        <v>39</v>
      </c>
      <c r="D37" s="54">
        <v>39.4</v>
      </c>
      <c r="E37" s="54">
        <v>46.4</v>
      </c>
      <c r="F37" s="54">
        <v>54.6</v>
      </c>
      <c r="G37" s="67">
        <v>74.5</v>
      </c>
    </row>
    <row r="38" spans="1:7" x14ac:dyDescent="0.2">
      <c r="A38" s="40" t="s">
        <v>53</v>
      </c>
      <c r="B38" s="54">
        <v>165.6</v>
      </c>
      <c r="C38" s="54">
        <v>128.80000000000001</v>
      </c>
      <c r="D38" s="54">
        <v>112.8</v>
      </c>
      <c r="E38" s="54">
        <v>99.8</v>
      </c>
      <c r="F38" s="54">
        <v>94.4</v>
      </c>
      <c r="G38" s="67">
        <v>98.9</v>
      </c>
    </row>
    <row r="39" spans="1:7" x14ac:dyDescent="0.2">
      <c r="A39" s="40" t="s">
        <v>43</v>
      </c>
      <c r="B39" s="54">
        <v>83.3</v>
      </c>
      <c r="C39" s="54">
        <v>94.6</v>
      </c>
      <c r="D39" s="54">
        <v>41.7</v>
      </c>
      <c r="E39" s="54">
        <v>76.099999999999994</v>
      </c>
      <c r="F39" s="54">
        <v>50.1</v>
      </c>
      <c r="G39" s="67">
        <v>37.799999999999997</v>
      </c>
    </row>
    <row r="40" spans="1:7" ht="24" x14ac:dyDescent="0.2">
      <c r="A40" s="66" t="s">
        <v>71</v>
      </c>
      <c r="B40" s="61">
        <v>275.89999999999998</v>
      </c>
      <c r="C40" s="61">
        <v>247.7</v>
      </c>
      <c r="D40" s="61">
        <v>248.7</v>
      </c>
      <c r="E40" s="61">
        <v>327.5</v>
      </c>
      <c r="F40" s="61">
        <f>252.9+18.2</f>
        <v>271.10000000000002</v>
      </c>
      <c r="G40" s="70">
        <v>237.6</v>
      </c>
    </row>
    <row r="41" spans="1:7" ht="25.5" x14ac:dyDescent="0.2">
      <c r="A41" s="40" t="s">
        <v>72</v>
      </c>
      <c r="B41" s="61">
        <v>0</v>
      </c>
      <c r="C41" s="61">
        <v>0</v>
      </c>
      <c r="D41" s="61">
        <v>0</v>
      </c>
      <c r="E41" s="61">
        <v>0</v>
      </c>
      <c r="F41" s="61">
        <v>0</v>
      </c>
      <c r="G41" s="70">
        <v>990</v>
      </c>
    </row>
    <row r="42" spans="1:7" x14ac:dyDescent="0.2">
      <c r="A42" s="40" t="s">
        <v>54</v>
      </c>
      <c r="B42" s="54">
        <v>11.9</v>
      </c>
      <c r="C42" s="54">
        <v>1.1000000000000001</v>
      </c>
      <c r="D42" s="54">
        <v>0</v>
      </c>
      <c r="E42" s="54">
        <v>0</v>
      </c>
      <c r="F42" s="54">
        <v>0</v>
      </c>
      <c r="G42" s="67">
        <v>0</v>
      </c>
    </row>
    <row r="43" spans="1:7" ht="12" customHeight="1" x14ac:dyDescent="0.2">
      <c r="A43" s="14"/>
      <c r="B43" s="54"/>
      <c r="C43" s="54"/>
      <c r="D43" s="54"/>
      <c r="E43" s="54"/>
      <c r="F43" s="54"/>
      <c r="G43" s="70"/>
    </row>
    <row r="44" spans="1:7" x14ac:dyDescent="0.2">
      <c r="A44" s="43" t="s">
        <v>44</v>
      </c>
      <c r="B44" s="54">
        <v>289.39999999999998</v>
      </c>
      <c r="C44" s="54">
        <v>286.3</v>
      </c>
      <c r="D44" s="54">
        <v>291.10000000000002</v>
      </c>
      <c r="E44" s="54">
        <v>350.2</v>
      </c>
      <c r="F44" s="54">
        <v>364.3</v>
      </c>
      <c r="G44" s="67">
        <v>154.6</v>
      </c>
    </row>
    <row r="45" spans="1:7" ht="12" customHeight="1" x14ac:dyDescent="0.2">
      <c r="A45" s="14"/>
      <c r="B45" s="54"/>
      <c r="C45" s="54"/>
      <c r="D45" s="54"/>
      <c r="E45" s="54"/>
      <c r="F45" s="54"/>
      <c r="G45" s="70"/>
    </row>
    <row r="46" spans="1:7" x14ac:dyDescent="0.2">
      <c r="A46" s="43" t="s">
        <v>55</v>
      </c>
      <c r="B46" s="54">
        <v>448.3</v>
      </c>
      <c r="C46" s="54">
        <v>507.2</v>
      </c>
      <c r="D46" s="54">
        <v>532.5</v>
      </c>
      <c r="E46" s="54">
        <v>763.6</v>
      </c>
      <c r="F46" s="54">
        <v>744.2</v>
      </c>
      <c r="G46" s="67">
        <v>1037</v>
      </c>
    </row>
    <row r="47" spans="1:7" x14ac:dyDescent="0.2">
      <c r="A47" s="40" t="s">
        <v>56</v>
      </c>
      <c r="B47" s="54">
        <v>106.9</v>
      </c>
      <c r="C47" s="54">
        <v>57.6</v>
      </c>
      <c r="D47" s="54">
        <v>54</v>
      </c>
      <c r="E47" s="54">
        <v>204.5</v>
      </c>
      <c r="F47" s="54">
        <f>108.7+0.2</f>
        <v>108.9</v>
      </c>
      <c r="G47" s="54">
        <v>188</v>
      </c>
    </row>
    <row r="48" spans="1:7" x14ac:dyDescent="0.2">
      <c r="A48" s="40" t="s">
        <v>57</v>
      </c>
      <c r="B48" s="54">
        <v>102.2</v>
      </c>
      <c r="C48" s="54">
        <v>86.8</v>
      </c>
      <c r="D48" s="54">
        <v>18.899999999999999</v>
      </c>
      <c r="E48" s="54">
        <v>12.6</v>
      </c>
      <c r="F48" s="54">
        <v>82</v>
      </c>
      <c r="G48" s="54">
        <v>199.7</v>
      </c>
    </row>
    <row r="49" spans="1:7" x14ac:dyDescent="0.2">
      <c r="A49" s="40" t="s">
        <v>58</v>
      </c>
      <c r="B49" s="54">
        <v>239.2</v>
      </c>
      <c r="C49" s="54">
        <v>362.9</v>
      </c>
      <c r="D49" s="54">
        <v>459.6</v>
      </c>
      <c r="E49" s="54">
        <v>546.5</v>
      </c>
      <c r="F49" s="54">
        <v>553.29999999999995</v>
      </c>
      <c r="G49" s="54">
        <v>649.20000000000005</v>
      </c>
    </row>
    <row r="50" spans="1:7" ht="12" customHeight="1" x14ac:dyDescent="0.2">
      <c r="A50" s="2"/>
      <c r="B50" s="2"/>
    </row>
    <row r="51" spans="1:7" x14ac:dyDescent="0.2">
      <c r="A51" s="23" t="s">
        <v>59</v>
      </c>
      <c r="B51" s="10"/>
    </row>
    <row r="52" spans="1:7" x14ac:dyDescent="0.2">
      <c r="A52" s="23" t="s">
        <v>60</v>
      </c>
      <c r="B52" s="10"/>
    </row>
    <row r="53" spans="1:7" ht="64.5" customHeight="1" x14ac:dyDescent="0.2">
      <c r="A53" s="107" t="s">
        <v>73</v>
      </c>
      <c r="B53" s="107"/>
      <c r="C53" s="107"/>
      <c r="D53" s="107"/>
      <c r="E53" s="107"/>
      <c r="F53" s="107"/>
      <c r="G53" s="107"/>
    </row>
    <row r="54" spans="1:7" ht="42.75" customHeight="1" x14ac:dyDescent="0.2">
      <c r="A54" s="108" t="s">
        <v>108</v>
      </c>
      <c r="B54" s="108"/>
      <c r="C54" s="108"/>
      <c r="D54" s="108"/>
      <c r="E54" s="108"/>
      <c r="F54" s="108"/>
      <c r="G54" s="108"/>
    </row>
    <row r="55" spans="1:7" ht="12" customHeight="1" x14ac:dyDescent="0.2">
      <c r="A55" s="23"/>
      <c r="B55" s="2"/>
    </row>
    <row r="56" spans="1:7" x14ac:dyDescent="0.2">
      <c r="A56" s="44" t="s">
        <v>33</v>
      </c>
      <c r="B56" s="2"/>
    </row>
  </sheetData>
  <customSheetViews>
    <customSheetView guid="{AFED464C-6C61-4FA8-A795-845B639ED5D5}" scale="130">
      <selection activeCell="H5" sqref="H5"/>
      <pageMargins left="0.31496062992125984" right="0.31496062992125984" top="0.55118110236220474" bottom="0.55118110236220474" header="0.19685039370078741" footer="0.19685039370078741"/>
      <pageSetup paperSize="9" orientation="portrait" r:id="rId1"/>
      <headerFooter>
        <oddHeader>&amp;L&amp;"Arial,Regular"&amp;12Budžeti i fondovi</oddHeader>
        <oddFooter>&amp;C&amp;"Arial,Regular"&amp;8Str. &amp;P od &amp;N&amp;L&amp;"Arial,Regular"&amp;8Statistički godišnjak Republike Srpske</oddFooter>
      </headerFooter>
    </customSheetView>
    <customSheetView guid="{C8FE73CB-9F91-4B34-899D-BC728A7B124A}" scale="130">
      <selection activeCell="H5" sqref="H5"/>
      <pageMargins left="0.31496062992125984" right="0.31496062992125984" top="0.55118110236220474" bottom="0.55118110236220474" header="0.19685039370078741" footer="0.19685039370078741"/>
      <pageSetup paperSize="9" orientation="portrait" r:id="rId2"/>
      <headerFooter>
        <oddHeader>&amp;L&amp;"Arial,Regular"&amp;12Budžeti i fondovi</oddHeader>
        <oddFooter>&amp;C&amp;"Arial,Regular"&amp;8Str. &amp;P od &amp;N&amp;L&amp;"Arial,Regular"&amp;8Statistički godišnjak Republike Srpske</oddFooter>
      </headerFooter>
    </customSheetView>
  </customSheetViews>
  <mergeCells count="2">
    <mergeCell ref="A53:G53"/>
    <mergeCell ref="A54:G54"/>
  </mergeCells>
  <hyperlinks>
    <hyperlink ref="A1" location="ftn1_9.1." tooltip="Нису укључени приливи по основу примљених кредита и зајмова и одливи по основу отплате примљених кредита и зајмова" display="9.1. Остварени приходи и расходи буџета Републике1)"/>
    <hyperlink ref="A14" location="ftn2_9.1." tooltip="Укључен порез на додату вриједност, порез на промет производа, порез на промет услуга, акцизе и порез на међународну трговину" display="Индиректни порези2)"/>
    <hyperlink ref="G2" location="'Lista tabela'!A1" display="Lista tabela"/>
  </hyperlinks>
  <pageMargins left="0.31496062992125984" right="0.31496062992125984" top="0.55118110236220474" bottom="0.55118110236220474" header="0.19685039370078741" footer="0.19685039370078741"/>
  <pageSetup paperSize="9" orientation="portrait" r:id="rId3"/>
  <headerFooter>
    <oddHeader>&amp;L&amp;"Arial,Regular"&amp;12Budžeti i fondovi</oddHeader>
    <oddFooter>&amp;C&amp;"Arial,Regular"&amp;8Str. &amp;P od &amp;N&amp;L&amp;"Arial,Regular"&amp;8Statistički godišnjak Republike Srpske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0"/>
  <sheetViews>
    <sheetView zoomScale="130" zoomScaleNormal="130" workbookViewId="0">
      <selection activeCell="A58" sqref="A58:B58"/>
    </sheetView>
  </sheetViews>
  <sheetFormatPr defaultRowHeight="15" x14ac:dyDescent="0.25"/>
  <cols>
    <col min="1" max="1" width="66" style="89" customWidth="1"/>
    <col min="2" max="2" width="10.28515625" style="90" customWidth="1"/>
    <col min="3" max="3" width="12.42578125" customWidth="1"/>
    <col min="7" max="7" width="11.28515625" bestFit="1" customWidth="1"/>
  </cols>
  <sheetData>
    <row r="1" spans="1:5" x14ac:dyDescent="0.25">
      <c r="A1" s="71" t="s">
        <v>91</v>
      </c>
      <c r="B1" s="72"/>
    </row>
    <row r="2" spans="1:5" ht="15.75" thickBot="1" x14ac:dyDescent="0.3">
      <c r="A2" s="73" t="s">
        <v>34</v>
      </c>
      <c r="B2" s="15" t="s">
        <v>38</v>
      </c>
    </row>
    <row r="3" spans="1:5" ht="27" customHeight="1" thickTop="1" x14ac:dyDescent="0.25">
      <c r="A3" s="74"/>
      <c r="B3" s="75">
        <v>2017</v>
      </c>
    </row>
    <row r="4" spans="1:5" x14ac:dyDescent="0.25">
      <c r="A4" s="76" t="s">
        <v>5</v>
      </c>
      <c r="B4" s="54">
        <v>2804.2007479999997</v>
      </c>
    </row>
    <row r="5" spans="1:5" ht="9" customHeight="1" x14ac:dyDescent="0.25">
      <c r="A5" s="77" t="s">
        <v>0</v>
      </c>
      <c r="B5" s="54"/>
    </row>
    <row r="6" spans="1:5" x14ac:dyDescent="0.25">
      <c r="A6" s="78" t="s">
        <v>6</v>
      </c>
      <c r="B6" s="54">
        <v>2475.8726689999999</v>
      </c>
      <c r="E6" s="91"/>
    </row>
    <row r="7" spans="1:5" x14ac:dyDescent="0.25">
      <c r="A7" s="79" t="s">
        <v>7</v>
      </c>
      <c r="B7" s="54">
        <v>383.16115200000002</v>
      </c>
      <c r="E7" s="91"/>
    </row>
    <row r="8" spans="1:5" x14ac:dyDescent="0.25">
      <c r="A8" s="80" t="s">
        <v>8</v>
      </c>
      <c r="B8" s="54">
        <v>0.81964599999999999</v>
      </c>
    </row>
    <row r="9" spans="1:5" x14ac:dyDescent="0.25">
      <c r="A9" s="80" t="s">
        <v>39</v>
      </c>
      <c r="B9" s="54">
        <v>192.871399</v>
      </c>
    </row>
    <row r="10" spans="1:5" x14ac:dyDescent="0.25">
      <c r="A10" s="80" t="s">
        <v>10</v>
      </c>
      <c r="B10" s="54">
        <v>11.955411</v>
      </c>
    </row>
    <row r="11" spans="1:5" x14ac:dyDescent="0.25">
      <c r="A11" s="80" t="s">
        <v>40</v>
      </c>
      <c r="B11" s="54">
        <v>163.17926299999999</v>
      </c>
    </row>
    <row r="12" spans="1:5" x14ac:dyDescent="0.25">
      <c r="A12" s="80" t="s">
        <v>12</v>
      </c>
      <c r="B12" s="62">
        <v>14.335433</v>
      </c>
    </row>
    <row r="13" spans="1:5" x14ac:dyDescent="0.25">
      <c r="A13" s="81" t="s">
        <v>92</v>
      </c>
      <c r="B13" s="62">
        <v>1288.059469</v>
      </c>
    </row>
    <row r="14" spans="1:5" x14ac:dyDescent="0.25">
      <c r="A14" s="81" t="s">
        <v>79</v>
      </c>
      <c r="B14" s="62">
        <v>804.46227399999998</v>
      </c>
    </row>
    <row r="15" spans="1:5" x14ac:dyDescent="0.25">
      <c r="A15" s="79" t="s">
        <v>13</v>
      </c>
      <c r="B15" s="62">
        <v>0.189774</v>
      </c>
    </row>
    <row r="16" spans="1:5" ht="11.25" customHeight="1" x14ac:dyDescent="0.25">
      <c r="A16" s="76"/>
      <c r="B16" s="54"/>
    </row>
    <row r="17" spans="1:7" x14ac:dyDescent="0.25">
      <c r="A17" s="78" t="s">
        <v>14</v>
      </c>
      <c r="B17" s="54">
        <v>298.58602500000001</v>
      </c>
      <c r="D17" s="91"/>
    </row>
    <row r="18" spans="1:7" x14ac:dyDescent="0.25">
      <c r="A18" s="79" t="s">
        <v>41</v>
      </c>
      <c r="B18" s="61">
        <v>39.078792</v>
      </c>
    </row>
    <row r="19" spans="1:7" x14ac:dyDescent="0.25">
      <c r="A19" s="79" t="s">
        <v>42</v>
      </c>
      <c r="B19" s="54">
        <v>158.604929</v>
      </c>
    </row>
    <row r="20" spans="1:7" x14ac:dyDescent="0.25">
      <c r="A20" s="79" t="s">
        <v>17</v>
      </c>
      <c r="B20" s="54">
        <v>20.466201999999999</v>
      </c>
    </row>
    <row r="21" spans="1:7" ht="24.75" x14ac:dyDescent="0.25">
      <c r="A21" s="79" t="s">
        <v>80</v>
      </c>
      <c r="B21" s="61">
        <v>8.9955960000000008</v>
      </c>
    </row>
    <row r="22" spans="1:7" x14ac:dyDescent="0.25">
      <c r="A22" s="79" t="s">
        <v>18</v>
      </c>
      <c r="B22" s="54">
        <v>71.440505999999999</v>
      </c>
    </row>
    <row r="23" spans="1:7" ht="10.5" customHeight="1" x14ac:dyDescent="0.25">
      <c r="A23" s="77"/>
      <c r="B23" s="54"/>
    </row>
    <row r="24" spans="1:7" x14ac:dyDescent="0.25">
      <c r="A24" s="76" t="s">
        <v>43</v>
      </c>
      <c r="B24" s="54">
        <v>27.08905</v>
      </c>
    </row>
    <row r="25" spans="1:7" x14ac:dyDescent="0.25">
      <c r="A25" s="76" t="s">
        <v>81</v>
      </c>
      <c r="B25" s="54">
        <v>2.6530040000000001</v>
      </c>
    </row>
    <row r="26" spans="1:7" x14ac:dyDescent="0.25">
      <c r="A26" s="77"/>
      <c r="B26" s="54"/>
    </row>
    <row r="27" spans="1:7" x14ac:dyDescent="0.25">
      <c r="A27" s="77" t="s">
        <v>45</v>
      </c>
      <c r="B27" s="54">
        <v>872.72755000000006</v>
      </c>
      <c r="D27" s="91"/>
      <c r="G27" s="82"/>
    </row>
    <row r="28" spans="1:7" x14ac:dyDescent="0.25">
      <c r="A28" s="79" t="s">
        <v>46</v>
      </c>
      <c r="B28" s="54">
        <v>5.0174859999999999</v>
      </c>
      <c r="G28" s="82"/>
    </row>
    <row r="29" spans="1:7" x14ac:dyDescent="0.25">
      <c r="A29" s="79" t="s">
        <v>82</v>
      </c>
      <c r="B29" s="61">
        <v>0</v>
      </c>
      <c r="G29" s="82"/>
    </row>
    <row r="30" spans="1:7" x14ac:dyDescent="0.25">
      <c r="A30" s="79" t="s">
        <v>47</v>
      </c>
      <c r="B30" s="54">
        <v>119.463404</v>
      </c>
      <c r="G30" s="82"/>
    </row>
    <row r="31" spans="1:7" x14ac:dyDescent="0.25">
      <c r="A31" s="79" t="s">
        <v>48</v>
      </c>
      <c r="B31" s="54">
        <v>676.12588800000003</v>
      </c>
      <c r="G31" s="82"/>
    </row>
    <row r="32" spans="1:7" x14ac:dyDescent="0.25">
      <c r="A32" s="79" t="s">
        <v>83</v>
      </c>
      <c r="B32" s="54">
        <v>72.120772000000002</v>
      </c>
      <c r="G32" s="82"/>
    </row>
    <row r="33" spans="1:5" x14ac:dyDescent="0.25">
      <c r="A33" s="77"/>
      <c r="B33" s="54"/>
    </row>
    <row r="34" spans="1:5" x14ac:dyDescent="0.25">
      <c r="A34" s="76" t="s">
        <v>22</v>
      </c>
      <c r="B34" s="54">
        <v>2526.7640499999993</v>
      </c>
      <c r="D34" s="91"/>
    </row>
    <row r="35" spans="1:5" x14ac:dyDescent="0.25">
      <c r="A35" s="76"/>
      <c r="B35" s="54"/>
    </row>
    <row r="36" spans="1:5" x14ac:dyDescent="0.25">
      <c r="A36" s="78" t="s">
        <v>49</v>
      </c>
      <c r="B36" s="54">
        <v>2338.9425179999994</v>
      </c>
      <c r="D36" s="91"/>
    </row>
    <row r="37" spans="1:5" x14ac:dyDescent="0.25">
      <c r="A37" s="79" t="s">
        <v>84</v>
      </c>
      <c r="B37" s="54">
        <v>720.51617499999998</v>
      </c>
    </row>
    <row r="38" spans="1:5" x14ac:dyDescent="0.25">
      <c r="A38" s="79" t="s">
        <v>51</v>
      </c>
      <c r="B38" s="54">
        <v>143.36633699999999</v>
      </c>
    </row>
    <row r="39" spans="1:5" x14ac:dyDescent="0.25">
      <c r="A39" s="79" t="s">
        <v>52</v>
      </c>
      <c r="B39" s="54">
        <v>98.273525000000006</v>
      </c>
    </row>
    <row r="40" spans="1:5" x14ac:dyDescent="0.25">
      <c r="A40" s="79" t="s">
        <v>53</v>
      </c>
      <c r="B40" s="54">
        <v>108.248345</v>
      </c>
    </row>
    <row r="41" spans="1:5" x14ac:dyDescent="0.25">
      <c r="A41" s="79" t="s">
        <v>43</v>
      </c>
      <c r="B41" s="54">
        <v>43.114229999999999</v>
      </c>
    </row>
    <row r="42" spans="1:5" ht="24.75" x14ac:dyDescent="0.25">
      <c r="A42" s="79" t="s">
        <v>71</v>
      </c>
      <c r="B42" s="54">
        <v>216.88943399999999</v>
      </c>
    </row>
    <row r="43" spans="1:5" ht="24.75" x14ac:dyDescent="0.25">
      <c r="A43" s="79" t="s">
        <v>85</v>
      </c>
      <c r="B43" s="61">
        <v>1001.681558</v>
      </c>
    </row>
    <row r="44" spans="1:5" ht="24.75" x14ac:dyDescent="0.25">
      <c r="A44" s="79" t="s">
        <v>86</v>
      </c>
      <c r="B44" s="61">
        <v>8.5050000000000004E-3</v>
      </c>
    </row>
    <row r="45" spans="1:5" x14ac:dyDescent="0.25">
      <c r="A45" s="79" t="s">
        <v>87</v>
      </c>
      <c r="B45" s="54">
        <v>6.8444089999999997</v>
      </c>
      <c r="E45" s="91"/>
    </row>
    <row r="46" spans="1:5" x14ac:dyDescent="0.25">
      <c r="A46" s="79" t="s">
        <v>54</v>
      </c>
      <c r="B46" s="95" t="s">
        <v>69</v>
      </c>
    </row>
    <row r="47" spans="1:5" x14ac:dyDescent="0.25">
      <c r="A47" s="79"/>
      <c r="B47" s="54"/>
    </row>
    <row r="48" spans="1:5" x14ac:dyDescent="0.25">
      <c r="A48" s="83" t="s">
        <v>88</v>
      </c>
      <c r="B48" s="54">
        <v>187.82153199999999</v>
      </c>
    </row>
    <row r="49" spans="1:3" x14ac:dyDescent="0.25">
      <c r="A49" s="79"/>
      <c r="B49" s="54"/>
    </row>
    <row r="50" spans="1:3" x14ac:dyDescent="0.25">
      <c r="A50" s="83" t="s">
        <v>55</v>
      </c>
      <c r="B50" s="67">
        <v>993.11322099999995</v>
      </c>
      <c r="C50" s="91"/>
    </row>
    <row r="51" spans="1:3" x14ac:dyDescent="0.25">
      <c r="A51" s="79" t="s">
        <v>56</v>
      </c>
      <c r="B51" s="54">
        <v>130.459417</v>
      </c>
    </row>
    <row r="52" spans="1:3" x14ac:dyDescent="0.25">
      <c r="A52" s="79" t="s">
        <v>89</v>
      </c>
      <c r="B52" s="61">
        <v>0</v>
      </c>
    </row>
    <row r="53" spans="1:3" x14ac:dyDescent="0.25">
      <c r="A53" s="79" t="s">
        <v>57</v>
      </c>
      <c r="B53" s="54">
        <v>126.30544500000001</v>
      </c>
    </row>
    <row r="54" spans="1:3" x14ac:dyDescent="0.25">
      <c r="A54" s="79" t="s">
        <v>58</v>
      </c>
      <c r="B54" s="54">
        <v>652.34722199999999</v>
      </c>
    </row>
    <row r="55" spans="1:3" x14ac:dyDescent="0.25">
      <c r="A55" s="79" t="s">
        <v>90</v>
      </c>
      <c r="B55" s="54">
        <v>84.001137</v>
      </c>
    </row>
    <row r="56" spans="1:3" x14ac:dyDescent="0.25">
      <c r="A56" s="84"/>
      <c r="B56" s="85"/>
    </row>
    <row r="57" spans="1:3" s="86" customFormat="1" ht="36.75" customHeight="1" x14ac:dyDescent="0.2">
      <c r="A57" s="109" t="s">
        <v>100</v>
      </c>
      <c r="B57" s="110"/>
    </row>
    <row r="58" spans="1:3" s="86" customFormat="1" ht="27.75" customHeight="1" x14ac:dyDescent="0.2">
      <c r="A58" s="111" t="s">
        <v>93</v>
      </c>
      <c r="B58" s="112"/>
    </row>
    <row r="59" spans="1:3" s="86" customFormat="1" ht="12" x14ac:dyDescent="0.2">
      <c r="A59" s="87"/>
      <c r="B59" s="88"/>
    </row>
    <row r="60" spans="1:3" s="86" customFormat="1" ht="12" x14ac:dyDescent="0.2">
      <c r="A60" s="92" t="s">
        <v>33</v>
      </c>
      <c r="B60" s="85"/>
    </row>
  </sheetData>
  <mergeCells count="2">
    <mergeCell ref="A57:B57"/>
    <mergeCell ref="A58:B58"/>
  </mergeCells>
  <hyperlinks>
    <hyperlink ref="B2" location="'Lista tabela'!A1" display="Lista tabela"/>
  </hyperlinks>
  <pageMargins left="0.31496062992125984" right="0.31496062992125984" top="0.55118110236220474" bottom="0.55118110236220474" header="0.19685039370078741" footer="0.19685039370078741"/>
  <pageSetup paperSize="9" orientation="portrait" r:id="rId1"/>
  <headerFooter>
    <oddHeader>&amp;L&amp;"Arial,Regular"&amp;12Budžeti i fondovi</oddHeader>
    <oddFooter>&amp;C&amp;"Arial,Regular"&amp;8Str. &amp;P od &amp;N&amp;L&amp;"Arial,Regular"&amp;8Statistički godišnjak Republike Srpske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zoomScale="130" zoomScaleNormal="130" workbookViewId="0">
      <pane ySplit="4" topLeftCell="A5" activePane="bottomLeft" state="frozen"/>
      <selection activeCell="A4" sqref="A4"/>
      <selection pane="bottomLeft" activeCell="A42" sqref="A42"/>
    </sheetView>
  </sheetViews>
  <sheetFormatPr defaultRowHeight="14.25" x14ac:dyDescent="0.2"/>
  <cols>
    <col min="1" max="1" width="36.140625" style="1" customWidth="1"/>
    <col min="2" max="4" width="8.7109375" style="1" customWidth="1"/>
    <col min="5" max="16384" width="9.140625" style="1"/>
  </cols>
  <sheetData>
    <row r="1" spans="1:4" x14ac:dyDescent="0.2">
      <c r="A1" s="11" t="s">
        <v>99</v>
      </c>
      <c r="B1" s="2"/>
      <c r="C1" s="2"/>
    </row>
    <row r="2" spans="1:4" ht="15" thickBot="1" x14ac:dyDescent="0.25">
      <c r="A2" s="47" t="s">
        <v>34</v>
      </c>
      <c r="B2" s="2"/>
      <c r="C2" s="2"/>
      <c r="D2" s="15" t="s">
        <v>38</v>
      </c>
    </row>
    <row r="3" spans="1:4" ht="18" customHeight="1" thickTop="1" x14ac:dyDescent="0.2">
      <c r="A3" s="19"/>
      <c r="B3" s="55" t="s">
        <v>4</v>
      </c>
      <c r="C3" s="56"/>
      <c r="D3" s="56"/>
    </row>
    <row r="4" spans="1:4" ht="18" customHeight="1" x14ac:dyDescent="0.2">
      <c r="A4" s="18"/>
      <c r="B4" s="8">
        <v>2008</v>
      </c>
      <c r="C4" s="9">
        <v>2009</v>
      </c>
      <c r="D4" s="9">
        <v>2010</v>
      </c>
    </row>
    <row r="5" spans="1:4" ht="18" customHeight="1" x14ac:dyDescent="0.2">
      <c r="A5" s="5" t="s">
        <v>5</v>
      </c>
      <c r="B5" s="51">
        <v>640.4</v>
      </c>
      <c r="C5" s="34">
        <v>565.79999999999995</v>
      </c>
      <c r="D5" s="34">
        <v>556.46458899999993</v>
      </c>
    </row>
    <row r="6" spans="1:4" x14ac:dyDescent="0.2">
      <c r="A6" s="7" t="s">
        <v>0</v>
      </c>
      <c r="B6" s="51"/>
      <c r="C6" s="34"/>
      <c r="D6" s="34"/>
    </row>
    <row r="7" spans="1:4" x14ac:dyDescent="0.2">
      <c r="A7" s="6" t="s">
        <v>6</v>
      </c>
      <c r="B7" s="51">
        <v>394.3</v>
      </c>
      <c r="C7" s="34">
        <v>320.39999999999998</v>
      </c>
      <c r="D7" s="35">
        <v>339.71927900000003</v>
      </c>
    </row>
    <row r="8" spans="1:4" x14ac:dyDescent="0.2">
      <c r="A8" s="14" t="s">
        <v>7</v>
      </c>
      <c r="B8" s="51">
        <v>77</v>
      </c>
      <c r="C8" s="34">
        <v>56.4</v>
      </c>
      <c r="D8" s="35">
        <v>57.651927999999998</v>
      </c>
    </row>
    <row r="9" spans="1:4" x14ac:dyDescent="0.2">
      <c r="A9" s="20" t="s">
        <v>8</v>
      </c>
      <c r="B9" s="51">
        <v>0.3</v>
      </c>
      <c r="C9" s="34">
        <v>0.1</v>
      </c>
      <c r="D9" s="35">
        <v>6.5700000000000003E-4</v>
      </c>
    </row>
    <row r="10" spans="1:4" x14ac:dyDescent="0.2">
      <c r="A10" s="20" t="s">
        <v>9</v>
      </c>
      <c r="B10" s="51">
        <v>3.3</v>
      </c>
      <c r="C10" s="34">
        <v>0</v>
      </c>
      <c r="D10" s="35">
        <v>0</v>
      </c>
    </row>
    <row r="11" spans="1:4" x14ac:dyDescent="0.2">
      <c r="A11" s="20" t="s">
        <v>10</v>
      </c>
      <c r="B11" s="51">
        <v>0</v>
      </c>
      <c r="C11" s="34">
        <v>0</v>
      </c>
      <c r="D11" s="35">
        <v>2.7099999999999997E-4</v>
      </c>
    </row>
    <row r="12" spans="1:4" x14ac:dyDescent="0.2">
      <c r="A12" s="20" t="s">
        <v>11</v>
      </c>
      <c r="B12" s="51">
        <v>42.2</v>
      </c>
      <c r="C12" s="34">
        <v>36.4</v>
      </c>
      <c r="D12" s="35">
        <v>36.692999999999998</v>
      </c>
    </row>
    <row r="13" spans="1:4" x14ac:dyDescent="0.2">
      <c r="A13" s="20" t="s">
        <v>12</v>
      </c>
      <c r="B13" s="51">
        <v>31.1</v>
      </c>
      <c r="C13" s="34">
        <v>20</v>
      </c>
      <c r="D13" s="35">
        <v>20.957999999999998</v>
      </c>
    </row>
    <row r="14" spans="1:4" x14ac:dyDescent="0.2">
      <c r="A14" s="46" t="s">
        <v>35</v>
      </c>
      <c r="B14" s="51">
        <v>317</v>
      </c>
      <c r="C14" s="34">
        <v>263.7</v>
      </c>
      <c r="D14" s="35">
        <v>281.721</v>
      </c>
    </row>
    <row r="15" spans="1:4" x14ac:dyDescent="0.2">
      <c r="A15" s="14" t="s">
        <v>13</v>
      </c>
      <c r="B15" s="51">
        <v>0.4</v>
      </c>
      <c r="C15" s="34">
        <v>0.3</v>
      </c>
      <c r="D15" s="35">
        <v>0.34635100000000002</v>
      </c>
    </row>
    <row r="16" spans="1:4" x14ac:dyDescent="0.2">
      <c r="A16" s="3"/>
      <c r="B16" s="51"/>
      <c r="C16" s="34"/>
      <c r="D16" s="34"/>
    </row>
    <row r="17" spans="1:4" x14ac:dyDescent="0.2">
      <c r="A17" s="6" t="s">
        <v>14</v>
      </c>
      <c r="B17" s="51">
        <v>181.4</v>
      </c>
      <c r="C17" s="34">
        <v>156.5</v>
      </c>
      <c r="D17" s="34">
        <v>151.69530999999998</v>
      </c>
    </row>
    <row r="18" spans="1:4" x14ac:dyDescent="0.2">
      <c r="A18" s="14" t="s">
        <v>15</v>
      </c>
      <c r="B18" s="51">
        <v>34.299999999999997</v>
      </c>
      <c r="C18" s="34">
        <v>19.399999999999999</v>
      </c>
      <c r="D18" s="34">
        <v>17.032</v>
      </c>
    </row>
    <row r="19" spans="1:4" x14ac:dyDescent="0.2">
      <c r="A19" s="14" t="s">
        <v>16</v>
      </c>
      <c r="B19" s="51">
        <v>137.5</v>
      </c>
      <c r="C19" s="34">
        <v>128.30000000000001</v>
      </c>
      <c r="D19" s="34">
        <v>127.973</v>
      </c>
    </row>
    <row r="20" spans="1:4" x14ac:dyDescent="0.2">
      <c r="A20" s="14" t="s">
        <v>17</v>
      </c>
      <c r="B20" s="51">
        <v>0.3</v>
      </c>
      <c r="C20" s="34">
        <v>0.5</v>
      </c>
      <c r="D20" s="34">
        <v>0.48431000000000002</v>
      </c>
    </row>
    <row r="21" spans="1:4" x14ac:dyDescent="0.2">
      <c r="A21" s="14" t="s">
        <v>18</v>
      </c>
      <c r="B21" s="51">
        <v>9.3000000000000007</v>
      </c>
      <c r="C21" s="34">
        <v>8.3000000000000007</v>
      </c>
      <c r="D21" s="34">
        <v>6.2060000000000004</v>
      </c>
    </row>
    <row r="22" spans="1:4" x14ac:dyDescent="0.2">
      <c r="A22" s="7"/>
      <c r="B22" s="52"/>
      <c r="C22" s="36"/>
      <c r="D22" s="36"/>
    </row>
    <row r="23" spans="1:4" x14ac:dyDescent="0.2">
      <c r="A23" s="21" t="s">
        <v>19</v>
      </c>
      <c r="B23" s="51">
        <v>13</v>
      </c>
      <c r="C23" s="34">
        <v>10.4</v>
      </c>
      <c r="D23" s="34">
        <v>8.1120000000000001</v>
      </c>
    </row>
    <row r="24" spans="1:4" x14ac:dyDescent="0.2">
      <c r="A24" s="21" t="s">
        <v>20</v>
      </c>
      <c r="B24" s="51">
        <v>45.2</v>
      </c>
      <c r="C24" s="34">
        <v>72</v>
      </c>
      <c r="D24" s="34">
        <v>49.768999999999998</v>
      </c>
    </row>
    <row r="25" spans="1:4" x14ac:dyDescent="0.2">
      <c r="A25" s="22" t="s">
        <v>21</v>
      </c>
      <c r="B25" s="52">
        <v>6.4</v>
      </c>
      <c r="C25" s="36">
        <v>6.5</v>
      </c>
      <c r="D25" s="36">
        <v>7.1689999999999996</v>
      </c>
    </row>
    <row r="26" spans="1:4" x14ac:dyDescent="0.2">
      <c r="A26" s="6"/>
      <c r="B26" s="51"/>
      <c r="C26" s="34"/>
      <c r="D26" s="34"/>
    </row>
    <row r="27" spans="1:4" x14ac:dyDescent="0.2">
      <c r="A27" s="3" t="s">
        <v>22</v>
      </c>
      <c r="B27" s="51">
        <v>738.4</v>
      </c>
      <c r="C27" s="34">
        <v>573</v>
      </c>
      <c r="D27" s="34">
        <v>604.36400000000003</v>
      </c>
    </row>
    <row r="28" spans="1:4" x14ac:dyDescent="0.2">
      <c r="A28" s="3"/>
      <c r="B28" s="51"/>
      <c r="C28" s="34"/>
      <c r="D28" s="34"/>
    </row>
    <row r="29" spans="1:4" x14ac:dyDescent="0.2">
      <c r="A29" s="6" t="s">
        <v>23</v>
      </c>
      <c r="B29" s="51">
        <v>444.2</v>
      </c>
      <c r="C29" s="34">
        <v>406</v>
      </c>
      <c r="D29" s="34">
        <v>429.93599999999998</v>
      </c>
    </row>
    <row r="30" spans="1:4" ht="18" customHeight="1" x14ac:dyDescent="0.2">
      <c r="A30" s="14" t="s">
        <v>24</v>
      </c>
      <c r="B30" s="51">
        <v>150.1</v>
      </c>
      <c r="C30" s="34">
        <v>158.69999999999999</v>
      </c>
      <c r="D30" s="34">
        <v>156.62899999999999</v>
      </c>
    </row>
    <row r="31" spans="1:4" x14ac:dyDescent="0.2">
      <c r="A31" s="14" t="s">
        <v>25</v>
      </c>
      <c r="B31" s="53">
        <v>9.5</v>
      </c>
      <c r="C31" s="37">
        <v>13</v>
      </c>
      <c r="D31" s="37">
        <v>13.442</v>
      </c>
    </row>
    <row r="32" spans="1:4" x14ac:dyDescent="0.2">
      <c r="A32" s="14" t="s">
        <v>26</v>
      </c>
      <c r="B32" s="51">
        <v>135.1</v>
      </c>
      <c r="C32" s="34">
        <v>115.3</v>
      </c>
      <c r="D32" s="34">
        <v>126.59</v>
      </c>
    </row>
    <row r="33" spans="1:4" x14ac:dyDescent="0.2">
      <c r="A33" s="14" t="s">
        <v>27</v>
      </c>
      <c r="B33" s="51">
        <v>141</v>
      </c>
      <c r="C33" s="34">
        <v>106</v>
      </c>
      <c r="D33" s="34">
        <v>114.727</v>
      </c>
    </row>
    <row r="34" spans="1:4" x14ac:dyDescent="0.2">
      <c r="A34" s="14" t="s">
        <v>28</v>
      </c>
      <c r="B34" s="51">
        <v>8.4</v>
      </c>
      <c r="C34" s="34">
        <v>10</v>
      </c>
      <c r="D34" s="34">
        <v>13.006</v>
      </c>
    </row>
    <row r="35" spans="1:4" x14ac:dyDescent="0.2">
      <c r="A35" s="14" t="s">
        <v>29</v>
      </c>
      <c r="B35" s="51">
        <v>0</v>
      </c>
      <c r="C35" s="34">
        <v>3.1</v>
      </c>
      <c r="D35" s="34">
        <v>5.5419999999999998</v>
      </c>
    </row>
    <row r="36" spans="1:4" x14ac:dyDescent="0.2">
      <c r="A36" s="3" t="s">
        <v>0</v>
      </c>
      <c r="B36" s="51"/>
      <c r="C36" s="34"/>
      <c r="D36" s="34"/>
    </row>
    <row r="37" spans="1:4" x14ac:dyDescent="0.2">
      <c r="A37" s="6" t="s">
        <v>30</v>
      </c>
      <c r="B37" s="51">
        <v>280.60000000000002</v>
      </c>
      <c r="C37" s="34">
        <v>161.4</v>
      </c>
      <c r="D37" s="34">
        <v>168.601</v>
      </c>
    </row>
    <row r="38" spans="1:4" x14ac:dyDescent="0.2">
      <c r="A38" s="6" t="s">
        <v>31</v>
      </c>
      <c r="B38" s="51">
        <v>13.6</v>
      </c>
      <c r="C38" s="34">
        <v>5.6</v>
      </c>
      <c r="D38" s="34">
        <v>5.827</v>
      </c>
    </row>
    <row r="39" spans="1:4" x14ac:dyDescent="0.2">
      <c r="A39" s="22" t="s">
        <v>32</v>
      </c>
      <c r="B39" s="52">
        <v>0</v>
      </c>
      <c r="C39" s="36">
        <v>0</v>
      </c>
      <c r="D39" s="36">
        <v>0</v>
      </c>
    </row>
    <row r="40" spans="1:4" x14ac:dyDescent="0.2">
      <c r="A40" s="2"/>
      <c r="B40" s="2"/>
      <c r="C40" s="2"/>
      <c r="D40" s="2"/>
    </row>
    <row r="41" spans="1:4" x14ac:dyDescent="0.2">
      <c r="A41" s="23" t="s">
        <v>36</v>
      </c>
      <c r="B41" s="10"/>
      <c r="C41" s="2"/>
      <c r="D41" s="2"/>
    </row>
    <row r="42" spans="1:4" x14ac:dyDescent="0.2">
      <c r="A42" s="23" t="s">
        <v>37</v>
      </c>
      <c r="B42" s="10"/>
      <c r="C42" s="2"/>
      <c r="D42" s="2"/>
    </row>
    <row r="43" spans="1:4" x14ac:dyDescent="0.2">
      <c r="A43" s="2"/>
      <c r="B43" s="2"/>
      <c r="C43" s="2"/>
      <c r="D43" s="2"/>
    </row>
    <row r="44" spans="1:4" x14ac:dyDescent="0.2">
      <c r="A44" s="24" t="s">
        <v>33</v>
      </c>
      <c r="B44" s="2"/>
      <c r="C44" s="2"/>
      <c r="D44" s="2"/>
    </row>
  </sheetData>
  <customSheetViews>
    <customSheetView guid="{AFED464C-6C61-4FA8-A795-845B639ED5D5}" scale="130">
      <pane ySplit="4" topLeftCell="A5" activePane="bottomLeft" state="frozen"/>
      <selection pane="bottomLeft" activeCell="B1" sqref="B1:B1048576"/>
      <pageMargins left="0.31496062992125984" right="0.31496062992125984" top="0.74803149606299213" bottom="0.74803149606299213" header="0.31496062992125984" footer="0.31496062992125984"/>
      <pageSetup paperSize="9" orientation="portrait" r:id="rId1"/>
      <headerFooter>
        <oddHeader>&amp;L&amp;"Arial,Regular"&amp;12Budžeti i fondovi</oddHeader>
        <oddFooter>&amp;C&amp;"Arial,Regular"&amp;8Str. &amp;P od &amp;N&amp;L&amp;"Arial,Regular"&amp;8Statistički godišnjak Republike Srpske</oddFooter>
      </headerFooter>
    </customSheetView>
    <customSheetView guid="{0E0F3E5E-FF05-4F9A-A553-8C788B3942D1}" scale="130">
      <pane ySplit="4" topLeftCell="A5" activePane="bottomLeft" state="frozen"/>
      <selection pane="bottomLeft" activeCell="G5" sqref="G5:G39"/>
      <pageMargins left="0.31496062992125984" right="0.31496062992125984" top="0.74803149606299213" bottom="0.74803149606299213" header="0.31496062992125984" footer="0.31496062992125984"/>
      <pageSetup paperSize="9" orientation="portrait" r:id="rId2"/>
      <headerFooter>
        <oddHeader>&amp;L&amp;"Arial,Regular"&amp;12Буџети и фондови</oddHeader>
        <oddFooter>&amp;L&amp;"Arial,Regular"&amp;8Статистички годишњак Републике Српске 2010&amp;C&amp;"Arial,Regular"&amp;8Стр. &amp;P од &amp;N</oddFooter>
      </headerFooter>
    </customSheetView>
    <customSheetView guid="{CC4A2206-FAF7-4506-8D37-D38AA7B85C36}" scale="130">
      <pane ySplit="4" topLeftCell="A5" activePane="bottomLeft" state="frozen"/>
      <selection pane="bottomLeft" activeCell="I17" sqref="I17"/>
      <pageMargins left="0.31496062992125984" right="0.31496062992125984" top="0.74803149606299213" bottom="0.74803149606299213" header="0.31496062992125984" footer="0.31496062992125984"/>
      <pageSetup paperSize="9" orientation="portrait" r:id="rId3"/>
      <headerFooter>
        <oddHeader>&amp;L&amp;"Arial,Regular"&amp;12Буџети и фондови</oddHeader>
        <oddFooter>&amp;L&amp;"Arial,Regular"&amp;8Статистички годишњак Републике Српске 2010&amp;C&amp;"Arial,Regular"&amp;8Стр. &amp;P од &amp;N</oddFooter>
      </headerFooter>
    </customSheetView>
    <customSheetView guid="{343BB58D-21D5-4BBC-8230-0DF52418D556}" scale="130">
      <pane ySplit="4" topLeftCell="A5" activePane="bottomLeft" state="frozen"/>
      <selection pane="bottomLeft" activeCell="G2" sqref="G2"/>
      <pageMargins left="0.31496062992125984" right="0.31496062992125984" top="0.74803149606299213" bottom="0.74803149606299213" header="0.31496062992125984" footer="0.31496062992125984"/>
      <pageSetup paperSize="9" orientation="portrait" r:id="rId4"/>
      <headerFooter>
        <oddHeader>&amp;L&amp;"Arial,Regular"&amp;12Буџети и фондови</oddHeader>
        <oddFooter>&amp;L&amp;"Arial,Regular"&amp;8Статистички годишњак Републике Српске 2010&amp;C&amp;"Arial,Regular"&amp;8Стр. &amp;P од &amp;N</oddFooter>
      </headerFooter>
    </customSheetView>
    <customSheetView guid="{82F0BF9F-838D-4358-82A6-BC209B1E0F1C}" scale="130" showRuler="0">
      <pane ySplit="4" topLeftCell="A5" activePane="bottomLeft" state="frozen"/>
      <selection pane="bottomLeft" activeCell="A12" sqref="A12"/>
      <pageMargins left="0.31496062992125984" right="0.31496062992125984" top="0.74803149606299213" bottom="0.74803149606299213" header="0.31496062992125984" footer="0.31496062992125984"/>
      <pageSetup paperSize="9" orientation="portrait" r:id="rId5"/>
      <headerFooter alignWithMargins="0">
        <oddHeader>&amp;L&amp;"Arial,Regular"&amp;12Буџети и фондови</oddHeader>
        <oddFooter>&amp;L&amp;"Arial,Regular"&amp;8Статистички годишњак Републике Српске 2010&amp;C&amp;"Arial,Regular"&amp;8Стр. &amp;P од &amp;N</oddFooter>
      </headerFooter>
    </customSheetView>
    <customSheetView guid="{C8FE73CB-9F91-4B34-899D-BC728A7B124A}" scale="130">
      <pane ySplit="4" topLeftCell="A5" activePane="bottomLeft" state="frozen"/>
      <selection pane="bottomLeft" activeCell="B1" sqref="B1:B1048576"/>
      <pageMargins left="0.31496062992125984" right="0.31496062992125984" top="0.74803149606299213" bottom="0.74803149606299213" header="0.31496062992125984" footer="0.31496062992125984"/>
      <pageSetup paperSize="9" orientation="portrait" r:id="rId6"/>
      <headerFooter>
        <oddHeader>&amp;L&amp;"Arial,Regular"&amp;12Budžeti i fondovi</oddHeader>
        <oddFooter>&amp;C&amp;"Arial,Regular"&amp;8Str. &amp;P od &amp;N&amp;L&amp;"Arial,Regular"&amp;8Statistički godišnjak Republike Srpske</oddFooter>
      </headerFooter>
    </customSheetView>
  </customSheetViews>
  <phoneticPr fontId="15" type="noConversion"/>
  <hyperlinks>
    <hyperlink ref="A1" location="ftn1_9.2." tooltip="Нису укључени приливи по основу примљених кредита и зајмова и одливи по основу отплате примљених кредита и зајмова" display="9.2. Остварени приходи и расходи буџета општина и градова1)"/>
    <hyperlink ref="A14" location="ftn2_9.2." tooltip="Укључен порез на додату вриједност, порез на промет производа, порез на промет услуга, акцизе и порез на међународну трговину" display="Индиректни порези2)"/>
    <hyperlink ref="D2" location="'Lista tabela'!A1" display="Lista tabela"/>
  </hyperlinks>
  <pageMargins left="0.31496062992125984" right="0.31496062992125984" top="0.74803149606299213" bottom="0.74803149606299213" header="0.31496062992125984" footer="0.31496062992125984"/>
  <pageSetup paperSize="9" orientation="portrait" r:id="rId7"/>
  <headerFooter>
    <oddHeader>&amp;L&amp;"Arial,Regular"&amp;12Budžeti i fondovi</oddHeader>
    <oddFooter>&amp;C&amp;"Arial,Regular"&amp;8Str. &amp;P od &amp;N&amp;L&amp;"Arial,Regular"&amp;8Statistički godišnjak Republike Srpske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1"/>
  <sheetViews>
    <sheetView zoomScale="130" zoomScaleNormal="130" workbookViewId="0">
      <selection activeCell="H2" sqref="H2"/>
    </sheetView>
  </sheetViews>
  <sheetFormatPr defaultRowHeight="14.25" x14ac:dyDescent="0.2"/>
  <cols>
    <col min="1" max="1" width="47.7109375" style="1" customWidth="1"/>
    <col min="2" max="7" width="7.28515625" style="1" customWidth="1"/>
    <col min="8" max="8" width="7" style="1" customWidth="1"/>
    <col min="9" max="16384" width="9.140625" style="1"/>
  </cols>
  <sheetData>
    <row r="1" spans="1:8" x14ac:dyDescent="0.2">
      <c r="A1" s="45" t="s">
        <v>98</v>
      </c>
      <c r="B1" s="2"/>
    </row>
    <row r="2" spans="1:8" ht="15" thickBot="1" x14ac:dyDescent="0.25">
      <c r="A2" s="12" t="s">
        <v>34</v>
      </c>
      <c r="H2" s="15" t="s">
        <v>38</v>
      </c>
    </row>
    <row r="3" spans="1:8" ht="18.75" customHeight="1" thickTop="1" x14ac:dyDescent="0.2">
      <c r="A3" s="57"/>
      <c r="B3" s="63" t="s">
        <v>4</v>
      </c>
      <c r="C3" s="64"/>
      <c r="D3" s="64"/>
      <c r="E3" s="64"/>
      <c r="F3" s="64"/>
      <c r="G3" s="64"/>
      <c r="H3" s="65"/>
    </row>
    <row r="4" spans="1:8" ht="21" customHeight="1" x14ac:dyDescent="0.2">
      <c r="A4" s="60"/>
      <c r="B4" s="50">
        <v>2011</v>
      </c>
      <c r="C4" s="50">
        <v>2012</v>
      </c>
      <c r="D4" s="50">
        <v>2013</v>
      </c>
      <c r="E4" s="50">
        <v>2014</v>
      </c>
      <c r="F4" s="48">
        <v>2015</v>
      </c>
      <c r="G4" s="48">
        <v>2016</v>
      </c>
      <c r="H4" s="48">
        <v>2017</v>
      </c>
    </row>
    <row r="5" spans="1:8" x14ac:dyDescent="0.2">
      <c r="A5" s="5" t="s">
        <v>5</v>
      </c>
      <c r="B5" s="51">
        <v>589.5</v>
      </c>
      <c r="C5" s="51">
        <v>567</v>
      </c>
      <c r="D5" s="51">
        <v>533.6</v>
      </c>
      <c r="E5" s="51">
        <v>538.6</v>
      </c>
      <c r="F5" s="51">
        <v>588.1</v>
      </c>
      <c r="G5" s="68">
        <f>+G7+G17+G23+G24</f>
        <v>607.30000000000007</v>
      </c>
      <c r="H5" s="68">
        <v>624.79999999999995</v>
      </c>
    </row>
    <row r="6" spans="1:8" x14ac:dyDescent="0.2">
      <c r="A6" s="7" t="s">
        <v>0</v>
      </c>
      <c r="B6" s="51"/>
      <c r="C6" s="51"/>
      <c r="D6" s="51"/>
      <c r="E6" s="51"/>
      <c r="F6" s="51"/>
      <c r="G6" s="68"/>
      <c r="H6" s="68"/>
    </row>
    <row r="7" spans="1:8" x14ac:dyDescent="0.2">
      <c r="A7" s="6" t="s">
        <v>6</v>
      </c>
      <c r="B7" s="51">
        <v>390.2</v>
      </c>
      <c r="C7" s="51">
        <v>372.7</v>
      </c>
      <c r="D7" s="51">
        <v>342.5</v>
      </c>
      <c r="E7" s="51">
        <v>344.7</v>
      </c>
      <c r="F7" s="51">
        <v>373.9</v>
      </c>
      <c r="G7" s="68">
        <v>380.7</v>
      </c>
      <c r="H7" s="68">
        <v>374.2</v>
      </c>
    </row>
    <row r="8" spans="1:8" x14ac:dyDescent="0.2">
      <c r="A8" s="14" t="s">
        <v>7</v>
      </c>
      <c r="B8" s="51">
        <v>81.400000000000006</v>
      </c>
      <c r="C8" s="51">
        <v>78</v>
      </c>
      <c r="D8" s="51">
        <v>84.8</v>
      </c>
      <c r="E8" s="51">
        <v>75.2</v>
      </c>
      <c r="F8" s="51">
        <v>78</v>
      </c>
      <c r="G8" s="68">
        <v>77.2</v>
      </c>
      <c r="H8" s="68">
        <v>83.3</v>
      </c>
    </row>
    <row r="9" spans="1:8" x14ac:dyDescent="0.2">
      <c r="A9" s="20" t="s">
        <v>8</v>
      </c>
      <c r="B9" s="51">
        <v>0</v>
      </c>
      <c r="C9" s="51">
        <v>0</v>
      </c>
      <c r="D9" s="51">
        <v>0</v>
      </c>
      <c r="E9" s="51">
        <v>0</v>
      </c>
      <c r="F9" s="51">
        <v>0</v>
      </c>
      <c r="G9" s="68">
        <v>0</v>
      </c>
      <c r="H9" s="68">
        <v>0</v>
      </c>
    </row>
    <row r="10" spans="1:8" x14ac:dyDescent="0.2">
      <c r="A10" s="20" t="s">
        <v>9</v>
      </c>
      <c r="B10" s="51">
        <v>0</v>
      </c>
      <c r="C10" s="51">
        <v>0</v>
      </c>
      <c r="D10" s="51">
        <v>0</v>
      </c>
      <c r="E10" s="51">
        <v>0</v>
      </c>
      <c r="F10" s="51">
        <v>0</v>
      </c>
      <c r="G10" s="68">
        <v>0</v>
      </c>
      <c r="H10" s="68">
        <v>0</v>
      </c>
    </row>
    <row r="11" spans="1:8" x14ac:dyDescent="0.2">
      <c r="A11" s="20" t="s">
        <v>10</v>
      </c>
      <c r="B11" s="51">
        <v>0</v>
      </c>
      <c r="C11" s="51">
        <v>0</v>
      </c>
      <c r="D11" s="51">
        <v>0</v>
      </c>
      <c r="E11" s="51">
        <v>0</v>
      </c>
      <c r="F11" s="51">
        <v>0</v>
      </c>
      <c r="G11" s="68">
        <v>0</v>
      </c>
      <c r="H11" s="68">
        <v>0</v>
      </c>
    </row>
    <row r="12" spans="1:8" x14ac:dyDescent="0.2">
      <c r="A12" s="20" t="s">
        <v>11</v>
      </c>
      <c r="B12" s="51">
        <v>61.1</v>
      </c>
      <c r="C12" s="51">
        <v>62.5</v>
      </c>
      <c r="D12" s="51">
        <v>60.6</v>
      </c>
      <c r="E12" s="51">
        <v>52.5</v>
      </c>
      <c r="F12" s="51">
        <v>54.9</v>
      </c>
      <c r="G12" s="68">
        <v>54.2</v>
      </c>
      <c r="H12" s="68">
        <v>58.3</v>
      </c>
    </row>
    <row r="13" spans="1:8" x14ac:dyDescent="0.2">
      <c r="A13" s="20" t="s">
        <v>12</v>
      </c>
      <c r="B13" s="51">
        <v>20.2</v>
      </c>
      <c r="C13" s="51">
        <v>15.5</v>
      </c>
      <c r="D13" s="51">
        <v>24.2</v>
      </c>
      <c r="E13" s="51">
        <v>22.7</v>
      </c>
      <c r="F13" s="51">
        <v>23.1</v>
      </c>
      <c r="G13" s="68">
        <v>23</v>
      </c>
      <c r="H13" s="68">
        <v>25</v>
      </c>
    </row>
    <row r="14" spans="1:8" x14ac:dyDescent="0.2">
      <c r="A14" s="46" t="s">
        <v>63</v>
      </c>
      <c r="B14" s="51">
        <v>308.5</v>
      </c>
      <c r="C14" s="51">
        <v>294.5</v>
      </c>
      <c r="D14" s="51">
        <v>257.5</v>
      </c>
      <c r="E14" s="51">
        <v>269.39999999999998</v>
      </c>
      <c r="F14" s="51">
        <v>295.7</v>
      </c>
      <c r="G14" s="68">
        <v>303.2</v>
      </c>
      <c r="H14" s="68">
        <v>290.7</v>
      </c>
    </row>
    <row r="15" spans="1:8" x14ac:dyDescent="0.2">
      <c r="A15" s="14" t="s">
        <v>13</v>
      </c>
      <c r="B15" s="51">
        <v>0.3</v>
      </c>
      <c r="C15" s="51">
        <v>0.2</v>
      </c>
      <c r="D15" s="51">
        <v>0.2</v>
      </c>
      <c r="E15" s="51">
        <v>0.1</v>
      </c>
      <c r="F15" s="51">
        <v>0.2</v>
      </c>
      <c r="G15" s="68">
        <v>0.3</v>
      </c>
      <c r="H15" s="68">
        <v>0.2</v>
      </c>
    </row>
    <row r="16" spans="1:8" x14ac:dyDescent="0.2">
      <c r="A16" s="3"/>
      <c r="B16" s="51"/>
      <c r="C16" s="51"/>
      <c r="D16" s="51"/>
      <c r="E16" s="51"/>
      <c r="F16" s="51"/>
      <c r="G16" s="68"/>
      <c r="H16" s="68"/>
    </row>
    <row r="17" spans="1:8" x14ac:dyDescent="0.2">
      <c r="A17" s="6" t="s">
        <v>14</v>
      </c>
      <c r="B17" s="51">
        <v>149.1</v>
      </c>
      <c r="C17" s="51">
        <v>151.4</v>
      </c>
      <c r="D17" s="51">
        <v>156.80000000000001</v>
      </c>
      <c r="E17" s="51">
        <v>149.6</v>
      </c>
      <c r="F17" s="51">
        <v>162.69999999999999</v>
      </c>
      <c r="G17" s="68">
        <v>173.7</v>
      </c>
      <c r="H17" s="68">
        <v>193.3</v>
      </c>
    </row>
    <row r="18" spans="1:8" ht="24" x14ac:dyDescent="0.2">
      <c r="A18" s="40" t="s">
        <v>41</v>
      </c>
      <c r="B18" s="52">
        <v>16.2</v>
      </c>
      <c r="C18" s="52">
        <v>16.399999999999999</v>
      </c>
      <c r="D18" s="52">
        <v>16</v>
      </c>
      <c r="E18" s="52">
        <v>15.5</v>
      </c>
      <c r="F18" s="52">
        <v>18.2</v>
      </c>
      <c r="G18" s="93">
        <v>19.2</v>
      </c>
      <c r="H18" s="93">
        <v>23.5</v>
      </c>
    </row>
    <row r="19" spans="1:8" ht="15" customHeight="1" x14ac:dyDescent="0.2">
      <c r="A19" s="14" t="s">
        <v>16</v>
      </c>
      <c r="B19" s="51">
        <v>123.6</v>
      </c>
      <c r="C19" s="51">
        <v>128.1</v>
      </c>
      <c r="D19" s="51">
        <v>132</v>
      </c>
      <c r="E19" s="51">
        <v>125</v>
      </c>
      <c r="F19" s="51">
        <v>136.30000000000001</v>
      </c>
      <c r="G19" s="68">
        <v>146.4</v>
      </c>
      <c r="H19" s="68">
        <v>163.4</v>
      </c>
    </row>
    <row r="20" spans="1:8" x14ac:dyDescent="0.2">
      <c r="A20" s="14" t="s">
        <v>17</v>
      </c>
      <c r="B20" s="51">
        <v>1.1000000000000001</v>
      </c>
      <c r="C20" s="51">
        <v>0.5</v>
      </c>
      <c r="D20" s="51">
        <v>0.4</v>
      </c>
      <c r="E20" s="51">
        <v>0.4</v>
      </c>
      <c r="F20" s="51">
        <v>0.3</v>
      </c>
      <c r="G20" s="68">
        <v>0.32</v>
      </c>
      <c r="H20" s="68">
        <v>0.4</v>
      </c>
    </row>
    <row r="21" spans="1:8" x14ac:dyDescent="0.2">
      <c r="A21" s="14" t="s">
        <v>18</v>
      </c>
      <c r="B21" s="51">
        <v>8.1</v>
      </c>
      <c r="C21" s="51">
        <v>6.4</v>
      </c>
      <c r="D21" s="51">
        <v>8.4</v>
      </c>
      <c r="E21" s="51">
        <v>8.6999999999999993</v>
      </c>
      <c r="F21" s="51">
        <v>7.9</v>
      </c>
      <c r="G21" s="68">
        <v>7.8</v>
      </c>
      <c r="H21" s="68">
        <v>6</v>
      </c>
    </row>
    <row r="22" spans="1:8" x14ac:dyDescent="0.2">
      <c r="A22" s="7"/>
      <c r="B22" s="51"/>
      <c r="C22" s="51"/>
      <c r="D22" s="51"/>
      <c r="E22" s="51"/>
      <c r="F22" s="51"/>
      <c r="G22" s="68"/>
      <c r="H22" s="68"/>
    </row>
    <row r="23" spans="1:8" x14ac:dyDescent="0.2">
      <c r="A23" s="6" t="s">
        <v>43</v>
      </c>
      <c r="B23" s="51">
        <v>19.7</v>
      </c>
      <c r="C23" s="51">
        <v>9.1999999999999993</v>
      </c>
      <c r="D23" s="51">
        <v>11.2</v>
      </c>
      <c r="E23" s="51">
        <v>13.1</v>
      </c>
      <c r="F23" s="51">
        <v>13.1</v>
      </c>
      <c r="G23" s="68">
        <v>14.2</v>
      </c>
      <c r="H23" s="68">
        <v>11.4</v>
      </c>
    </row>
    <row r="24" spans="1:8" x14ac:dyDescent="0.2">
      <c r="A24" s="6" t="s">
        <v>44</v>
      </c>
      <c r="B24" s="51">
        <v>30.4</v>
      </c>
      <c r="C24" s="51">
        <v>33.700000000000003</v>
      </c>
      <c r="D24" s="51">
        <v>23.1</v>
      </c>
      <c r="E24" s="51">
        <v>31.2</v>
      </c>
      <c r="F24" s="51">
        <v>38.4</v>
      </c>
      <c r="G24" s="68">
        <v>38.700000000000003</v>
      </c>
      <c r="H24" s="68">
        <v>45.9</v>
      </c>
    </row>
    <row r="25" spans="1:8" x14ac:dyDescent="0.2">
      <c r="A25" s="6"/>
      <c r="B25" s="51"/>
      <c r="C25" s="51"/>
      <c r="D25" s="51"/>
      <c r="E25" s="51"/>
      <c r="F25" s="51"/>
      <c r="G25" s="68"/>
      <c r="H25" s="68"/>
    </row>
    <row r="26" spans="1:8" x14ac:dyDescent="0.2">
      <c r="A26" s="41" t="s">
        <v>45</v>
      </c>
      <c r="B26" s="51">
        <v>74.8</v>
      </c>
      <c r="C26" s="51">
        <v>106.6</v>
      </c>
      <c r="D26" s="51">
        <v>24.1</v>
      </c>
      <c r="E26" s="51">
        <v>52.7</v>
      </c>
      <c r="F26" s="51">
        <v>52.3</v>
      </c>
      <c r="G26" s="68">
        <v>66</v>
      </c>
      <c r="H26" s="68">
        <v>216.4</v>
      </c>
    </row>
    <row r="27" spans="1:8" x14ac:dyDescent="0.2">
      <c r="A27" s="40" t="s">
        <v>46</v>
      </c>
      <c r="B27" s="51">
        <v>12.3</v>
      </c>
      <c r="C27" s="51">
        <v>16.100000000000001</v>
      </c>
      <c r="D27" s="51">
        <v>15.3</v>
      </c>
      <c r="E27" s="51">
        <v>17.3</v>
      </c>
      <c r="F27" s="51">
        <v>18.7</v>
      </c>
      <c r="G27" s="68">
        <v>17.600000000000001</v>
      </c>
      <c r="H27" s="68">
        <v>16.100000000000001</v>
      </c>
    </row>
    <row r="28" spans="1:8" x14ac:dyDescent="0.2">
      <c r="A28" s="40" t="s">
        <v>47</v>
      </c>
      <c r="B28" s="51">
        <v>11.6</v>
      </c>
      <c r="C28" s="51">
        <v>7.4</v>
      </c>
      <c r="D28" s="51">
        <v>8.8000000000000007</v>
      </c>
      <c r="E28" s="51">
        <v>5.4</v>
      </c>
      <c r="F28" s="51">
        <v>4</v>
      </c>
      <c r="G28" s="68">
        <v>3.4</v>
      </c>
      <c r="H28" s="68">
        <v>3.8</v>
      </c>
    </row>
    <row r="29" spans="1:8" x14ac:dyDescent="0.2">
      <c r="A29" s="40" t="s">
        <v>48</v>
      </c>
      <c r="B29" s="51">
        <v>50.9</v>
      </c>
      <c r="C29" s="51">
        <v>83.1</v>
      </c>
      <c r="D29" s="51">
        <v>98.2</v>
      </c>
      <c r="E29" s="51">
        <v>30</v>
      </c>
      <c r="F29" s="51">
        <v>29.6</v>
      </c>
      <c r="G29" s="68">
        <v>45</v>
      </c>
      <c r="H29" s="68">
        <v>196.5</v>
      </c>
    </row>
    <row r="30" spans="1:8" x14ac:dyDescent="0.2">
      <c r="A30" s="6"/>
      <c r="B30" s="51"/>
      <c r="C30" s="51"/>
      <c r="D30" s="51"/>
      <c r="E30" s="51"/>
      <c r="F30" s="51"/>
      <c r="G30" s="68"/>
      <c r="H30" s="68"/>
    </row>
    <row r="31" spans="1:8" x14ac:dyDescent="0.2">
      <c r="A31" s="3" t="s">
        <v>22</v>
      </c>
      <c r="B31" s="51">
        <v>460.7</v>
      </c>
      <c r="C31" s="51">
        <v>491.9</v>
      </c>
      <c r="D31" s="51">
        <v>463.1</v>
      </c>
      <c r="E31" s="51">
        <v>470.5</v>
      </c>
      <c r="F31" s="51">
        <v>470</v>
      </c>
      <c r="G31" s="69">
        <f>+G33+G42</f>
        <v>501.31</v>
      </c>
      <c r="H31" s="69">
        <v>501.2</v>
      </c>
    </row>
    <row r="32" spans="1:8" x14ac:dyDescent="0.2">
      <c r="A32" s="3"/>
      <c r="B32" s="51"/>
      <c r="C32" s="51"/>
      <c r="D32" s="51"/>
      <c r="E32" s="51"/>
      <c r="F32" s="51"/>
      <c r="G32" s="68"/>
      <c r="H32" s="68"/>
    </row>
    <row r="33" spans="1:8" x14ac:dyDescent="0.2">
      <c r="A33" s="6" t="s">
        <v>49</v>
      </c>
      <c r="B33" s="51">
        <v>460.7</v>
      </c>
      <c r="C33" s="51">
        <v>491.9</v>
      </c>
      <c r="D33" s="51">
        <v>462.9</v>
      </c>
      <c r="E33" s="51">
        <v>469.9</v>
      </c>
      <c r="F33" s="51">
        <v>469.5</v>
      </c>
      <c r="G33" s="68">
        <v>499.6</v>
      </c>
      <c r="H33" s="68">
        <v>497.4</v>
      </c>
    </row>
    <row r="34" spans="1:8" x14ac:dyDescent="0.2">
      <c r="A34" s="40" t="s">
        <v>50</v>
      </c>
      <c r="B34" s="51">
        <v>177.5</v>
      </c>
      <c r="C34" s="51">
        <v>185.7</v>
      </c>
      <c r="D34" s="51">
        <v>188.5</v>
      </c>
      <c r="E34" s="51">
        <v>187.7</v>
      </c>
      <c r="F34" s="51">
        <v>190.4</v>
      </c>
      <c r="G34" s="68">
        <v>195.9</v>
      </c>
      <c r="H34" s="68">
        <v>200.2</v>
      </c>
    </row>
    <row r="35" spans="1:8" x14ac:dyDescent="0.2">
      <c r="A35" s="40" t="s">
        <v>51</v>
      </c>
      <c r="B35" s="51">
        <v>139.9</v>
      </c>
      <c r="C35" s="51">
        <v>149.30000000000001</v>
      </c>
      <c r="D35" s="51">
        <v>128.1</v>
      </c>
      <c r="E35" s="51">
        <v>134.30000000000001</v>
      </c>
      <c r="F35" s="51">
        <v>127.3</v>
      </c>
      <c r="G35" s="68">
        <v>139.30000000000001</v>
      </c>
      <c r="H35" s="68">
        <v>124.5</v>
      </c>
    </row>
    <row r="36" spans="1:8" x14ac:dyDescent="0.2">
      <c r="A36" s="40" t="s">
        <v>61</v>
      </c>
      <c r="B36" s="51">
        <v>15.4</v>
      </c>
      <c r="C36" s="51">
        <v>18.899999999999999</v>
      </c>
      <c r="D36" s="51">
        <v>20.8</v>
      </c>
      <c r="E36" s="51">
        <v>22.1</v>
      </c>
      <c r="F36" s="51">
        <v>20.2</v>
      </c>
      <c r="G36" s="68">
        <v>19</v>
      </c>
      <c r="H36" s="68">
        <v>18.399999999999999</v>
      </c>
    </row>
    <row r="37" spans="1:8" x14ac:dyDescent="0.2">
      <c r="A37" s="40" t="s">
        <v>53</v>
      </c>
      <c r="B37" s="51">
        <v>15.2</v>
      </c>
      <c r="C37" s="51">
        <v>17.600000000000001</v>
      </c>
      <c r="D37" s="51">
        <v>10.8</v>
      </c>
      <c r="E37" s="51">
        <v>10.3</v>
      </c>
      <c r="F37" s="51">
        <v>10.6</v>
      </c>
      <c r="G37" s="68">
        <v>12.9</v>
      </c>
      <c r="H37" s="68">
        <v>13.8</v>
      </c>
    </row>
    <row r="38" spans="1:8" x14ac:dyDescent="0.2">
      <c r="A38" s="40" t="s">
        <v>43</v>
      </c>
      <c r="B38" s="51">
        <v>63.4</v>
      </c>
      <c r="C38" s="51">
        <v>63.8</v>
      </c>
      <c r="D38" s="51">
        <v>49.7</v>
      </c>
      <c r="E38" s="51">
        <v>45.4</v>
      </c>
      <c r="F38" s="51">
        <v>48.6</v>
      </c>
      <c r="G38" s="68">
        <v>55.9</v>
      </c>
      <c r="H38" s="68">
        <v>55.5</v>
      </c>
    </row>
    <row r="39" spans="1:8" x14ac:dyDescent="0.2">
      <c r="A39" s="40" t="s">
        <v>62</v>
      </c>
      <c r="B39" s="51">
        <v>49.3</v>
      </c>
      <c r="C39" s="51">
        <v>56.6</v>
      </c>
      <c r="D39" s="51">
        <v>65</v>
      </c>
      <c r="E39" s="51">
        <v>70.099999999999994</v>
      </c>
      <c r="F39" s="51">
        <v>72.400000000000006</v>
      </c>
      <c r="G39" s="68">
        <v>76.599999999999994</v>
      </c>
      <c r="H39" s="68">
        <v>75.7</v>
      </c>
    </row>
    <row r="40" spans="1:8" x14ac:dyDescent="0.2">
      <c r="A40" s="40" t="s">
        <v>54</v>
      </c>
      <c r="B40" s="51">
        <v>0</v>
      </c>
      <c r="C40" s="51">
        <v>0</v>
      </c>
      <c r="D40" s="51">
        <v>0</v>
      </c>
      <c r="E40" s="51">
        <v>0</v>
      </c>
      <c r="F40" s="51">
        <v>0</v>
      </c>
      <c r="G40" s="68">
        <v>0</v>
      </c>
      <c r="H40" s="68">
        <v>9.3000000000000007</v>
      </c>
    </row>
    <row r="41" spans="1:8" x14ac:dyDescent="0.2">
      <c r="A41" s="14"/>
      <c r="B41" s="51"/>
      <c r="C41" s="51"/>
      <c r="D41" s="51"/>
      <c r="E41" s="51"/>
      <c r="F41" s="51"/>
      <c r="G41" s="68"/>
      <c r="H41" s="68"/>
    </row>
    <row r="42" spans="1:8" x14ac:dyDescent="0.2">
      <c r="A42" s="6" t="s">
        <v>44</v>
      </c>
      <c r="B42" s="51">
        <v>0</v>
      </c>
      <c r="C42" s="51">
        <v>0</v>
      </c>
      <c r="D42" s="51">
        <v>0.2</v>
      </c>
      <c r="E42" s="51">
        <v>0.6</v>
      </c>
      <c r="F42" s="51">
        <v>0.5</v>
      </c>
      <c r="G42" s="68">
        <v>1.71</v>
      </c>
      <c r="H42" s="68">
        <v>3.8</v>
      </c>
    </row>
    <row r="43" spans="1:8" x14ac:dyDescent="0.2">
      <c r="A43" s="6"/>
      <c r="B43" s="51"/>
      <c r="C43" s="51"/>
      <c r="D43" s="51"/>
      <c r="E43" s="51"/>
      <c r="F43" s="51"/>
      <c r="G43" s="68"/>
      <c r="H43" s="68"/>
    </row>
    <row r="44" spans="1:8" x14ac:dyDescent="0.2">
      <c r="A44" s="3" t="s">
        <v>55</v>
      </c>
      <c r="B44" s="51">
        <v>190.8</v>
      </c>
      <c r="C44" s="51">
        <v>224.2</v>
      </c>
      <c r="D44" s="51">
        <v>199</v>
      </c>
      <c r="E44" s="51">
        <v>147.1</v>
      </c>
      <c r="F44" s="51">
        <v>151.6</v>
      </c>
      <c r="G44" s="68">
        <v>192.5</v>
      </c>
      <c r="H44" s="68">
        <v>293</v>
      </c>
    </row>
    <row r="45" spans="1:8" x14ac:dyDescent="0.2">
      <c r="A45" s="40" t="s">
        <v>56</v>
      </c>
      <c r="B45" s="51">
        <v>140.19999999999999</v>
      </c>
      <c r="C45" s="51">
        <v>159.6</v>
      </c>
      <c r="D45" s="51">
        <v>87.4</v>
      </c>
      <c r="E45" s="51">
        <v>90</v>
      </c>
      <c r="F45" s="51">
        <v>91.9</v>
      </c>
      <c r="G45" s="68">
        <v>128.6</v>
      </c>
      <c r="H45" s="68">
        <v>106.9</v>
      </c>
    </row>
    <row r="46" spans="1:8" x14ac:dyDescent="0.2">
      <c r="A46" s="40" t="s">
        <v>57</v>
      </c>
      <c r="B46" s="51">
        <v>5.4</v>
      </c>
      <c r="C46" s="51">
        <v>2.7</v>
      </c>
      <c r="D46" s="51">
        <v>15.4</v>
      </c>
      <c r="E46" s="51">
        <v>2.2999999999999998</v>
      </c>
      <c r="F46" s="51">
        <v>1.6</v>
      </c>
      <c r="G46" s="68">
        <v>1.54</v>
      </c>
      <c r="H46" s="68">
        <v>17.8</v>
      </c>
    </row>
    <row r="47" spans="1:8" x14ac:dyDescent="0.2">
      <c r="A47" s="40" t="s">
        <v>58</v>
      </c>
      <c r="B47" s="51">
        <v>45.2</v>
      </c>
      <c r="C47" s="51">
        <v>61.9</v>
      </c>
      <c r="D47" s="51">
        <v>96.2</v>
      </c>
      <c r="E47" s="51">
        <v>54.8</v>
      </c>
      <c r="F47" s="51">
        <v>58.1</v>
      </c>
      <c r="G47" s="68">
        <v>62.4</v>
      </c>
      <c r="H47" s="68">
        <v>168.3</v>
      </c>
    </row>
    <row r="48" spans="1:8" x14ac:dyDescent="0.2">
      <c r="A48" s="2"/>
      <c r="B48" s="2"/>
    </row>
    <row r="49" spans="1:2" x14ac:dyDescent="0.2">
      <c r="A49" s="23" t="s">
        <v>68</v>
      </c>
      <c r="B49" s="10"/>
    </row>
    <row r="50" spans="1:2" x14ac:dyDescent="0.2">
      <c r="A50" s="2"/>
      <c r="B50" s="2"/>
    </row>
    <row r="51" spans="1:2" x14ac:dyDescent="0.2">
      <c r="A51" s="24" t="s">
        <v>33</v>
      </c>
      <c r="B51" s="2"/>
    </row>
  </sheetData>
  <customSheetViews>
    <customSheetView guid="{AFED464C-6C61-4FA8-A795-845B639ED5D5}" scale="130">
      <selection activeCell="H5" sqref="H5"/>
      <pageMargins left="0.19685039370078741" right="0.19685039370078741" top="0.74803149606299213" bottom="0.74803149606299213" header="0.31496062992125984" footer="0.31496062992125984"/>
      <pageSetup paperSize="9" orientation="portrait" r:id="rId1"/>
      <headerFooter>
        <oddHeader>&amp;L&amp;"Arial,Regular"&amp;12Budžeti i fondovi</oddHeader>
        <oddFooter>&amp;C&amp;"Arial,Regular"&amp;8Str. &amp;P od &amp;N&amp;L&amp;"Arial,Regular"&amp;8Statistički godišnjak Republike Srpske</oddFooter>
      </headerFooter>
    </customSheetView>
    <customSheetView guid="{C8FE73CB-9F91-4B34-899D-BC728A7B124A}" scale="130">
      <selection activeCell="H5" sqref="H5"/>
      <pageMargins left="0.19685039370078741" right="0.19685039370078741" top="0.74803149606299213" bottom="0.74803149606299213" header="0.31496062992125984" footer="0.31496062992125984"/>
      <pageSetup paperSize="9" orientation="portrait" r:id="rId2"/>
      <headerFooter>
        <oddHeader>&amp;L&amp;"Arial,Regular"&amp;12Budžeti i fondovi</oddHeader>
        <oddFooter>&amp;C&amp;"Arial,Regular"&amp;8Str. &amp;P od &amp;N&amp;L&amp;"Arial,Regular"&amp;8Statistički godišnjak Republike Srpske</oddFooter>
      </headerFooter>
    </customSheetView>
  </customSheetViews>
  <hyperlinks>
    <hyperlink ref="A14" location="ftn2_9.2." tooltip="Укључен порез на додату вриједност, порез на промет производа, порез на промет услуга, акцизе и порез на међународну трговину" display="Индиректни порези2)"/>
    <hyperlink ref="H2" location="'Lista tabela'!A1" display="Lista tabela"/>
  </hyperlinks>
  <pageMargins left="0.19685039370078741" right="0.19685039370078741" top="0.74803149606299213" bottom="0.74803149606299213" header="0.31496062992125984" footer="0.31496062992125984"/>
  <pageSetup paperSize="9" orientation="portrait" r:id="rId3"/>
  <headerFooter>
    <oddHeader>&amp;L&amp;"Arial,Regular"&amp;12Budžeti i fondovi</oddHeader>
    <oddFooter>&amp;C&amp;"Arial,Regular"&amp;8Str. &amp;P od &amp;N&amp;L&amp;"Arial,Regular"&amp;8Statistički godišnjak Republike Srpske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zoomScale="130" zoomScaleNormal="130" workbookViewId="0">
      <selection activeCell="K2" sqref="K2"/>
    </sheetView>
  </sheetViews>
  <sheetFormatPr defaultRowHeight="14.25" x14ac:dyDescent="0.2"/>
  <cols>
    <col min="1" max="1" width="43.85546875" style="1" customWidth="1"/>
    <col min="2" max="7" width="7.7109375" style="1" customWidth="1"/>
    <col min="8" max="8" width="7.7109375" style="4" customWidth="1"/>
    <col min="9" max="16384" width="9.140625" style="1"/>
  </cols>
  <sheetData>
    <row r="1" spans="1:11" x14ac:dyDescent="0.2">
      <c r="A1" s="11" t="s">
        <v>101</v>
      </c>
      <c r="B1" s="2"/>
      <c r="C1" s="2"/>
      <c r="D1" s="2"/>
      <c r="E1" s="2"/>
      <c r="F1" s="2"/>
      <c r="G1" s="2"/>
    </row>
    <row r="2" spans="1:11" ht="15" thickBot="1" x14ac:dyDescent="0.25">
      <c r="A2" s="12" t="s">
        <v>64</v>
      </c>
      <c r="B2" s="2"/>
      <c r="C2" s="2"/>
      <c r="D2" s="2"/>
      <c r="E2" s="2"/>
      <c r="F2" s="2"/>
      <c r="G2" s="2"/>
      <c r="K2" s="15" t="s">
        <v>38</v>
      </c>
    </row>
    <row r="3" spans="1:11" ht="18" customHeight="1" thickTop="1" x14ac:dyDescent="0.2">
      <c r="A3" s="96"/>
      <c r="B3" s="55" t="s">
        <v>4</v>
      </c>
      <c r="C3" s="55"/>
      <c r="D3" s="55"/>
      <c r="E3" s="55"/>
      <c r="F3" s="55"/>
      <c r="G3" s="55"/>
      <c r="H3" s="55"/>
      <c r="I3" s="55"/>
      <c r="J3" s="55"/>
      <c r="K3" s="55"/>
    </row>
    <row r="4" spans="1:11" ht="18" customHeight="1" x14ac:dyDescent="0.2">
      <c r="A4" s="60"/>
      <c r="B4" s="50">
        <v>2008</v>
      </c>
      <c r="C4" s="48">
        <v>2009</v>
      </c>
      <c r="D4" s="48">
        <v>2010</v>
      </c>
      <c r="E4" s="48">
        <v>2011</v>
      </c>
      <c r="F4" s="48">
        <v>2012</v>
      </c>
      <c r="G4" s="48">
        <v>2013</v>
      </c>
      <c r="H4" s="48">
        <v>2014</v>
      </c>
      <c r="I4" s="48">
        <v>2015</v>
      </c>
      <c r="J4" s="48">
        <v>2016</v>
      </c>
      <c r="K4" s="48">
        <v>2017</v>
      </c>
    </row>
    <row r="5" spans="1:11" ht="32.25" customHeight="1" x14ac:dyDescent="0.2">
      <c r="A5" s="97" t="s">
        <v>105</v>
      </c>
      <c r="B5" s="53">
        <v>1273.0999999999999</v>
      </c>
      <c r="C5" s="53">
        <v>1375.1</v>
      </c>
      <c r="D5" s="53">
        <v>1490.4</v>
      </c>
      <c r="E5" s="53">
        <v>1573.5</v>
      </c>
      <c r="F5" s="53">
        <v>1569.1</v>
      </c>
      <c r="G5" s="53">
        <v>1619.4</v>
      </c>
      <c r="H5" s="53">
        <v>1678.9</v>
      </c>
      <c r="I5" s="53">
        <v>1709.3</v>
      </c>
      <c r="J5" s="53">
        <v>737.2</v>
      </c>
      <c r="K5" s="53">
        <v>819.79733799999997</v>
      </c>
    </row>
    <row r="6" spans="1:11" ht="18.75" customHeight="1" x14ac:dyDescent="0.2">
      <c r="A6" s="98" t="s">
        <v>103</v>
      </c>
      <c r="B6" s="51">
        <v>777.5</v>
      </c>
      <c r="C6" s="51">
        <v>803.6</v>
      </c>
      <c r="D6" s="51">
        <v>924.4</v>
      </c>
      <c r="E6" s="51">
        <v>926.8</v>
      </c>
      <c r="F6" s="51">
        <v>875.9</v>
      </c>
      <c r="G6" s="51">
        <v>895.7</v>
      </c>
      <c r="H6" s="51">
        <v>936.6</v>
      </c>
      <c r="I6" s="51">
        <v>955.1</v>
      </c>
      <c r="J6" s="54" t="s">
        <v>74</v>
      </c>
      <c r="K6" s="54" t="s">
        <v>74</v>
      </c>
    </row>
    <row r="7" spans="1:11" ht="17.100000000000001" customHeight="1" x14ac:dyDescent="0.2">
      <c r="A7" s="42" t="s">
        <v>65</v>
      </c>
      <c r="B7" s="51">
        <v>418.4</v>
      </c>
      <c r="C7" s="51">
        <v>488.1</v>
      </c>
      <c r="D7" s="51">
        <v>486</v>
      </c>
      <c r="E7" s="51">
        <v>548.70000000000005</v>
      </c>
      <c r="F7" s="51">
        <v>555</v>
      </c>
      <c r="G7" s="51">
        <v>570.5</v>
      </c>
      <c r="H7" s="51">
        <v>577.5</v>
      </c>
      <c r="I7" s="51">
        <v>589.70000000000005</v>
      </c>
      <c r="J7" s="51">
        <v>582.9</v>
      </c>
      <c r="K7" s="51">
        <v>653.23214299999995</v>
      </c>
    </row>
    <row r="8" spans="1:11" ht="17.100000000000001" customHeight="1" x14ac:dyDescent="0.2">
      <c r="A8" s="42" t="s">
        <v>66</v>
      </c>
      <c r="B8" s="51">
        <v>48.3</v>
      </c>
      <c r="C8" s="51">
        <v>50.2</v>
      </c>
      <c r="D8" s="51">
        <v>50.2</v>
      </c>
      <c r="E8" s="51">
        <v>58.3</v>
      </c>
      <c r="F8" s="51">
        <v>58.1</v>
      </c>
      <c r="G8" s="51">
        <v>57.1</v>
      </c>
      <c r="H8" s="51">
        <v>57.9</v>
      </c>
      <c r="I8" s="51">
        <v>59.4</v>
      </c>
      <c r="J8" s="51">
        <v>60.1</v>
      </c>
      <c r="K8" s="51">
        <v>65.090148999999997</v>
      </c>
    </row>
    <row r="9" spans="1:11" ht="17.100000000000001" customHeight="1" x14ac:dyDescent="0.2">
      <c r="A9" s="42" t="s">
        <v>67</v>
      </c>
      <c r="B9" s="51">
        <v>28.9</v>
      </c>
      <c r="C9" s="51">
        <v>33.200000000000003</v>
      </c>
      <c r="D9" s="51">
        <v>29.8</v>
      </c>
      <c r="E9" s="51">
        <v>39.700000000000003</v>
      </c>
      <c r="F9" s="51">
        <v>80.099999999999994</v>
      </c>
      <c r="G9" s="51">
        <v>96.1</v>
      </c>
      <c r="H9" s="51">
        <v>106.9</v>
      </c>
      <c r="I9" s="51">
        <v>105.1</v>
      </c>
      <c r="J9" s="51">
        <v>94.2</v>
      </c>
      <c r="K9" s="51">
        <v>101.47504600000001</v>
      </c>
    </row>
    <row r="10" spans="1:11" ht="17.100000000000001" customHeight="1" x14ac:dyDescent="0.2">
      <c r="A10" s="99" t="s">
        <v>0</v>
      </c>
      <c r="B10" s="100"/>
      <c r="C10" s="100"/>
      <c r="D10" s="100"/>
      <c r="E10" s="100"/>
      <c r="F10" s="100"/>
      <c r="G10" s="100"/>
      <c r="H10" s="100"/>
      <c r="I10" s="100"/>
      <c r="J10" s="100"/>
      <c r="K10" s="100"/>
    </row>
    <row r="11" spans="1:11" ht="25.5" customHeight="1" x14ac:dyDescent="0.2">
      <c r="A11" s="101" t="s">
        <v>104</v>
      </c>
      <c r="B11" s="102">
        <v>1398.6</v>
      </c>
      <c r="C11" s="102">
        <v>1534.2</v>
      </c>
      <c r="D11" s="102">
        <v>1554.3</v>
      </c>
      <c r="E11" s="102">
        <v>1561.6</v>
      </c>
      <c r="F11" s="102">
        <v>1616.1</v>
      </c>
      <c r="G11" s="102">
        <v>1656.9</v>
      </c>
      <c r="H11" s="102">
        <v>1720.7</v>
      </c>
      <c r="I11" s="102">
        <v>1772.6</v>
      </c>
      <c r="J11" s="102">
        <v>769.6</v>
      </c>
      <c r="K11" s="102">
        <v>798.007113</v>
      </c>
    </row>
    <row r="12" spans="1:11" ht="17.100000000000001" customHeight="1" x14ac:dyDescent="0.2">
      <c r="A12" s="42" t="s">
        <v>103</v>
      </c>
      <c r="B12" s="51">
        <v>820.7</v>
      </c>
      <c r="C12" s="51">
        <v>917.4</v>
      </c>
      <c r="D12" s="51">
        <v>917</v>
      </c>
      <c r="E12" s="51">
        <v>916</v>
      </c>
      <c r="F12" s="51">
        <v>902.8</v>
      </c>
      <c r="G12" s="51">
        <v>920.4</v>
      </c>
      <c r="H12" s="51">
        <v>970.8</v>
      </c>
      <c r="I12" s="51">
        <v>1009.9</v>
      </c>
      <c r="J12" s="54" t="s">
        <v>74</v>
      </c>
      <c r="K12" s="54" t="s">
        <v>74</v>
      </c>
    </row>
    <row r="13" spans="1:11" ht="17.100000000000001" customHeight="1" x14ac:dyDescent="0.2">
      <c r="A13" s="42" t="s">
        <v>65</v>
      </c>
      <c r="B13" s="51">
        <v>498.1</v>
      </c>
      <c r="C13" s="51">
        <v>512.9</v>
      </c>
      <c r="D13" s="51">
        <v>539.20000000000005</v>
      </c>
      <c r="E13" s="51">
        <v>555.79999999999995</v>
      </c>
      <c r="F13" s="51">
        <v>584.20000000000005</v>
      </c>
      <c r="G13" s="51">
        <v>580</v>
      </c>
      <c r="H13" s="51">
        <v>587.9</v>
      </c>
      <c r="I13" s="51">
        <v>609.9</v>
      </c>
      <c r="J13" s="51">
        <v>622.29999999999995</v>
      </c>
      <c r="K13" s="51">
        <v>643.83866399999999</v>
      </c>
    </row>
    <row r="14" spans="1:11" ht="17.100000000000001" customHeight="1" x14ac:dyDescent="0.2">
      <c r="A14" s="42" t="s">
        <v>66</v>
      </c>
      <c r="B14" s="51">
        <v>50.9</v>
      </c>
      <c r="C14" s="51">
        <v>66.8</v>
      </c>
      <c r="D14" s="51">
        <v>68.400000000000006</v>
      </c>
      <c r="E14" s="51">
        <v>59.8</v>
      </c>
      <c r="F14" s="51">
        <v>58.2</v>
      </c>
      <c r="G14" s="51">
        <v>57.6</v>
      </c>
      <c r="H14" s="51">
        <v>58.4</v>
      </c>
      <c r="I14" s="51">
        <v>57.2</v>
      </c>
      <c r="J14" s="51">
        <v>57.6</v>
      </c>
      <c r="K14" s="51">
        <v>58.489404</v>
      </c>
    </row>
    <row r="15" spans="1:11" ht="17.100000000000001" customHeight="1" x14ac:dyDescent="0.2">
      <c r="A15" s="42" t="s">
        <v>67</v>
      </c>
      <c r="B15" s="51">
        <v>28.9</v>
      </c>
      <c r="C15" s="51">
        <v>37.1</v>
      </c>
      <c r="D15" s="51">
        <v>29.7</v>
      </c>
      <c r="E15" s="51">
        <v>30</v>
      </c>
      <c r="F15" s="51">
        <v>70.900000000000006</v>
      </c>
      <c r="G15" s="51">
        <v>98.9</v>
      </c>
      <c r="H15" s="51">
        <v>103.6</v>
      </c>
      <c r="I15" s="51">
        <v>95.6</v>
      </c>
      <c r="J15" s="51">
        <v>89.7</v>
      </c>
      <c r="K15" s="51">
        <v>95.679045000000002</v>
      </c>
    </row>
    <row r="16" spans="1:11" x14ac:dyDescent="0.2">
      <c r="A16" s="103"/>
      <c r="B16" s="103"/>
      <c r="C16" s="103"/>
      <c r="D16" s="103"/>
      <c r="E16" s="103"/>
      <c r="F16" s="103"/>
      <c r="G16" s="103"/>
      <c r="H16" s="103"/>
      <c r="I16" s="104"/>
      <c r="J16" s="104"/>
      <c r="K16" s="105"/>
    </row>
    <row r="17" spans="1:11" ht="31.5" customHeight="1" x14ac:dyDescent="0.2">
      <c r="A17" s="113" t="s">
        <v>106</v>
      </c>
      <c r="B17" s="113"/>
      <c r="C17" s="113"/>
      <c r="D17" s="113"/>
      <c r="E17" s="113"/>
      <c r="F17" s="113"/>
      <c r="G17" s="113"/>
      <c r="H17" s="113"/>
      <c r="I17" s="113"/>
      <c r="J17" s="113"/>
      <c r="K17" s="113"/>
    </row>
    <row r="18" spans="1:11" ht="22.5" customHeight="1" x14ac:dyDescent="0.2">
      <c r="A18" s="114" t="s">
        <v>107</v>
      </c>
      <c r="B18" s="114"/>
      <c r="C18" s="114"/>
      <c r="D18" s="114"/>
      <c r="E18" s="114"/>
      <c r="F18" s="114"/>
      <c r="G18" s="114"/>
      <c r="H18" s="114"/>
      <c r="I18" s="114"/>
      <c r="J18" s="114"/>
      <c r="K18" s="114"/>
    </row>
    <row r="19" spans="1:11" x14ac:dyDescent="0.2">
      <c r="A19" s="106"/>
      <c r="H19" s="1"/>
      <c r="I19" s="4"/>
      <c r="J19" s="4"/>
    </row>
    <row r="20" spans="1:11" x14ac:dyDescent="0.2">
      <c r="A20" s="44" t="s">
        <v>33</v>
      </c>
      <c r="H20" s="1"/>
      <c r="I20" s="4"/>
      <c r="J20" s="4"/>
    </row>
  </sheetData>
  <customSheetViews>
    <customSheetView guid="{AFED464C-6C61-4FA8-A795-845B639ED5D5}" scale="130">
      <selection activeCell="K2" sqref="K2"/>
      <pageMargins left="0.31496062992125984" right="0.31496062992125984" top="0.74803149606299213" bottom="0.74803149606299213" header="0.31496062992125984" footer="0.31496062992125984"/>
      <pageSetup paperSize="9" orientation="landscape" r:id="rId1"/>
      <headerFooter>
        <oddHeader>&amp;L&amp;"Arial,Regular"&amp;12Budžeti i fondovi</oddHeader>
        <oddFooter>&amp;C&amp;"Arial,Regular"&amp;8Str. &amp;P od &amp;N&amp;L&amp;"Arial,Regular"&amp;8Statistički godišnjak Republike Srpske</oddFooter>
      </headerFooter>
    </customSheetView>
    <customSheetView guid="{0E0F3E5E-FF05-4F9A-A553-8C788B3942D1}" scale="130">
      <selection activeCell="E6" sqref="E6"/>
      <pageMargins left="0.31496062992125984" right="0.31496062992125984" top="0.74803149606299213" bottom="0.74803149606299213" header="0.31496062992125984" footer="0.31496062992125984"/>
      <pageSetup paperSize="9" orientation="portrait" r:id="rId2"/>
      <headerFooter>
        <oddHeader>&amp;L&amp;"Arial,Regular"&amp;12Буџети и фондови</oddHeader>
        <oddFooter>&amp;L&amp;"Arial,Regular"&amp;8Статистички годишњак Републике Српске 2010&amp;C&amp;"Arial,Regular"&amp;8Стр. &amp;P од &amp;N</oddFooter>
      </headerFooter>
    </customSheetView>
    <customSheetView guid="{CC4A2206-FAF7-4506-8D37-D38AA7B85C36}" scale="130">
      <selection activeCell="J13" sqref="J13"/>
      <pageMargins left="0.31496062992125984" right="0.31496062992125984" top="0.74803149606299213" bottom="0.74803149606299213" header="0.31496062992125984" footer="0.31496062992125984"/>
      <pageSetup paperSize="9" orientation="portrait" r:id="rId3"/>
      <headerFooter>
        <oddHeader>&amp;L&amp;"Arial,Regular"&amp;12Буџети и фондови</oddHeader>
        <oddFooter>&amp;L&amp;"Arial,Regular"&amp;8Статистички годишњак Републике Српске 2010&amp;C&amp;"Arial,Regular"&amp;8Стр. &amp;P од &amp;N</oddFooter>
      </headerFooter>
    </customSheetView>
    <customSheetView guid="{343BB58D-21D5-4BBC-8230-0DF52418D556}" scale="130">
      <selection activeCell="G2" sqref="G2"/>
      <pageMargins left="0.31496062992125984" right="0.31496062992125984" top="0.74803149606299213" bottom="0.74803149606299213" header="0.31496062992125984" footer="0.31496062992125984"/>
      <pageSetup paperSize="9" orientation="portrait" r:id="rId4"/>
      <headerFooter>
        <oddHeader>&amp;L&amp;"Arial,Regular"&amp;12Буџети и фондови</oddHeader>
        <oddFooter>&amp;L&amp;"Arial,Regular"&amp;8Статистички годишњак Републике Српске 2010&amp;C&amp;"Arial,Regular"&amp;8Стр. &amp;P од &amp;N</oddFooter>
      </headerFooter>
    </customSheetView>
    <customSheetView guid="{82F0BF9F-838D-4358-82A6-BC209B1E0F1C}" scale="130" showRuler="0">
      <selection activeCell="B12" sqref="B12"/>
      <pageMargins left="0.31496062992125984" right="0.31496062992125984" top="0.74803149606299213" bottom="0.74803149606299213" header="0.31496062992125984" footer="0.31496062992125984"/>
      <pageSetup paperSize="9" orientation="portrait" r:id="rId5"/>
      <headerFooter alignWithMargins="0">
        <oddHeader>&amp;L&amp;"Arial,Regular"&amp;12Буџети и фондови</oddHeader>
        <oddFooter>&amp;L&amp;"Arial,Regular"&amp;8Статистички годишњак Републике Српске 2010&amp;C&amp;"Arial,Regular"&amp;8Стр. &amp;P од &amp;N</oddFooter>
      </headerFooter>
    </customSheetView>
    <customSheetView guid="{C8FE73CB-9F91-4B34-899D-BC728A7B124A}" scale="130">
      <selection activeCell="K2" sqref="K2"/>
      <pageMargins left="0.31496062992125984" right="0.31496062992125984" top="0.74803149606299213" bottom="0.74803149606299213" header="0.31496062992125984" footer="0.31496062992125984"/>
      <pageSetup paperSize="9" orientation="landscape" r:id="rId6"/>
      <headerFooter>
        <oddHeader>&amp;L&amp;"Arial,Regular"&amp;12Budžeti i fondovi</oddHeader>
        <oddFooter>&amp;C&amp;"Arial,Regular"&amp;8Str. &amp;P od &amp;N&amp;L&amp;"Arial,Regular"&amp;8Statistički godišnjak Republike Srpske</oddFooter>
      </headerFooter>
    </customSheetView>
  </customSheetViews>
  <mergeCells count="2">
    <mergeCell ref="A17:K17"/>
    <mergeCell ref="A18:K18"/>
  </mergeCells>
  <phoneticPr fontId="15" type="noConversion"/>
  <hyperlinks>
    <hyperlink ref="K2" location="'Lista tabela'!A1" display="Lista tabela"/>
  </hyperlinks>
  <pageMargins left="0.31496062992125984" right="0.31496062992125984" top="0.74803149606299213" bottom="0.74803149606299213" header="0.31496062992125984" footer="0.31496062992125984"/>
  <pageSetup paperSize="9" orientation="landscape" r:id="rId7"/>
  <headerFooter>
    <oddHeader>&amp;L&amp;"Arial,Regular"&amp;12Budžeti i fondovi</oddHeader>
    <oddFooter>&amp;C&amp;"Arial,Regular"&amp;8Str. &amp;P od &amp;N&amp;L&amp;"Arial,Regular"&amp;8Statistički godišnjak Republike Srpske</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Lista tabela</vt:lpstr>
      <vt:lpstr>9.1.LAT</vt:lpstr>
      <vt:lpstr>9.2.LAT</vt:lpstr>
      <vt:lpstr>9.3.LAT</vt:lpstr>
      <vt:lpstr>9.4.LAT</vt:lpstr>
      <vt:lpstr>9.5.LAT</vt:lpstr>
      <vt:lpstr>9.6.LAT</vt:lpstr>
      <vt:lpstr>'9.2.LAT'!ftn1_9.1.</vt:lpstr>
      <vt:lpstr>ftn1_9.1.</vt:lpstr>
      <vt:lpstr>ftn1_9.2.</vt:lpstr>
      <vt:lpstr>'9.2.LAT'!ftn2_9.1.</vt:lpstr>
      <vt:lpstr>ftn2_9.1.</vt:lpstr>
      <vt:lpstr>'9.5.LAT'!ftn2_9.2.</vt:lpstr>
      <vt:lpstr>ftn2_9.2.</vt:lpstr>
      <vt:lpstr>Lista_tabela</vt:lpstr>
      <vt:lpstr>'9.3.LAT'!Print_Titles</vt:lpstr>
    </vt:vector>
  </TitlesOfParts>
  <Company>rzsrs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RZS RS</dc:creator>
  <cp:lastModifiedBy>RZS RS</cp:lastModifiedBy>
  <cp:lastPrinted>2018-11-29T17:58:16Z</cp:lastPrinted>
  <dcterms:created xsi:type="dcterms:W3CDTF">2011-02-04T09:21:42Z</dcterms:created>
  <dcterms:modified xsi:type="dcterms:W3CDTF">2018-11-30T06:50:37Z</dcterms:modified>
</cp:coreProperties>
</file>