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umarstvo\"/>
    </mc:Choice>
  </mc:AlternateContent>
  <bookViews>
    <workbookView xWindow="0" yWindow="0" windowWidth="28800" windowHeight="12300"/>
  </bookViews>
  <sheets>
    <sheet name="децембар 2023." sheetId="1" r:id="rId1"/>
  </sheets>
  <definedNames>
    <definedName name="OLE_LINK1" localSheetId="0">'децембар 2023.'!#REF!</definedName>
    <definedName name="OLE_LINK2" localSheetId="0">'децембар 2023.'!#REF!</definedName>
    <definedName name="_xlnm.Print_Area" localSheetId="0">'децембар 2023.'!$A$1:$M$30</definedName>
  </definedNames>
  <calcPr calcId="162913"/>
</workbook>
</file>

<file path=xl/calcChain.xml><?xml version="1.0" encoding="utf-8"?>
<calcChain xmlns="http://schemas.openxmlformats.org/spreadsheetml/2006/main">
  <c r="J9" i="1" l="1"/>
  <c r="H9" i="1"/>
  <c r="F9" i="1"/>
  <c r="D9" i="1"/>
  <c r="B9" i="1"/>
  <c r="J10" i="1" l="1"/>
  <c r="I10" i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<sst xmlns="http://schemas.openxmlformats.org/spreadsheetml/2006/main" count="49" uniqueCount="49">
  <si>
    <t>Производња</t>
  </si>
  <si>
    <t>Продаја</t>
  </si>
  <si>
    <t>Залихе</t>
  </si>
  <si>
    <t>Production</t>
  </si>
  <si>
    <t>Sale</t>
  </si>
  <si>
    <t>Stocks</t>
  </si>
  <si>
    <t>УКУПНО</t>
  </si>
  <si>
    <t>ЧЕТИНАРИ</t>
  </si>
  <si>
    <t>Рудничко дрво четинара</t>
  </si>
  <si>
    <t>ЛИШЋАРИ</t>
  </si>
  <si>
    <t>Трупци лишћара</t>
  </si>
  <si>
    <t>Рудничко дрво лишћара</t>
  </si>
  <si>
    <t>TOTAL</t>
  </si>
  <si>
    <t>CONIFERS</t>
  </si>
  <si>
    <t xml:space="preserve">    PRODUCTION, SALE AND STOCKS OF FOREST ASSORTMENTS IN STATE FORESTS </t>
  </si>
  <si>
    <t>Производи према Номенклатури
 производа и услуга шумарстава</t>
  </si>
  <si>
    <t>Трупци четинара</t>
  </si>
  <si>
    <t>Огријевно дрво четинара</t>
  </si>
  <si>
    <t>Coniferous firewood</t>
  </si>
  <si>
    <t>BROADLEAF</t>
  </si>
  <si>
    <t>Logs,broadleaf</t>
  </si>
  <si>
    <r>
      <t>1)</t>
    </r>
    <r>
      <rPr>
        <sz val="7"/>
        <rFont val="Arial Narrow"/>
        <family val="2"/>
        <charset val="238"/>
      </rPr>
      <t xml:space="preserve"> Обухвата дрво погодно за мех. прераду, стубове за ЕЛ И ТТ и остало обло дрво / </t>
    </r>
    <r>
      <rPr>
        <i/>
        <sz val="7"/>
        <rFont val="Arial Narrow"/>
        <family val="2"/>
      </rPr>
      <t>Including wood suitable for mechanical treatment, posts for electrical wires and TT, and other round wood</t>
    </r>
  </si>
  <si>
    <r>
      <t>2)</t>
    </r>
    <r>
      <rPr>
        <sz val="7"/>
        <rFont val="Arial Narrow"/>
        <family val="2"/>
        <charset val="238"/>
      </rPr>
      <t xml:space="preserve"> Обухвата дрво за дрвене плоче, целулозно и танинско дрво погодно за хемијску прераду (обло и цијепано дрво) / </t>
    </r>
    <r>
      <rPr>
        <i/>
        <sz val="7"/>
        <rFont val="Arial Narrow"/>
        <family val="2"/>
      </rPr>
      <t>Including wood for wooden plates, pulpwood and tannin wood suitable for chemical processing (round and chopped wood)</t>
    </r>
  </si>
  <si>
    <r>
      <t>3)</t>
    </r>
    <r>
      <rPr>
        <sz val="7"/>
        <rFont val="Arial Narrow"/>
        <family val="2"/>
        <charset val="238"/>
      </rPr>
      <t xml:space="preserve"> Укључује и дрво за дрвени угаљ / </t>
    </r>
    <r>
      <rPr>
        <i/>
        <sz val="7"/>
        <rFont val="Arial Narrow"/>
        <family val="2"/>
      </rPr>
      <t>Including wood for wooden coal</t>
    </r>
  </si>
  <si>
    <r>
      <t>4)</t>
    </r>
    <r>
      <rPr>
        <sz val="7"/>
        <rFont val="Arial Narrow"/>
        <family val="2"/>
        <charset val="238"/>
      </rPr>
      <t xml:space="preserve"> Укључује ситно техничко дрво, цијепане дрвене мотке и коље / I</t>
    </r>
    <r>
      <rPr>
        <i/>
        <sz val="7"/>
        <rFont val="Arial Narrow"/>
        <family val="2"/>
      </rPr>
      <t>ncluding thin technical wood, split poles and pickets</t>
    </r>
  </si>
  <si>
    <t xml:space="preserve">Products according to the Forestry Nomenclature
 of goods and services  </t>
  </si>
  <si>
    <t>Остало дуго дрво четинара</t>
  </si>
  <si>
    <t>Other long coniferous wood</t>
  </si>
  <si>
    <t>Просторно дрво четинара</t>
  </si>
  <si>
    <t>Cord coniferous wood</t>
  </si>
  <si>
    <t>m³</t>
  </si>
  <si>
    <t>Кумулатив производње</t>
  </si>
  <si>
    <t>Кумулатив продаје</t>
  </si>
  <si>
    <t>Production cumulative</t>
  </si>
  <si>
    <t>Sale cumulative</t>
  </si>
  <si>
    <t>Logs,coniferous</t>
  </si>
  <si>
    <t>Pitprops,coniferous</t>
  </si>
  <si>
    <t>Pitprops,broadleaf</t>
  </si>
  <si>
    <t>Остало дуго дрво лишћара</t>
  </si>
  <si>
    <t>Other long broadleaf wood</t>
  </si>
  <si>
    <t>Просторно дрво лишћара</t>
  </si>
  <si>
    <t>Cord broadleaf wood</t>
  </si>
  <si>
    <t>Огријевно дрво лишћара</t>
  </si>
  <si>
    <t>Broadleaf firewood</t>
  </si>
  <si>
    <t>Остало грубо обрађено дрво</t>
  </si>
  <si>
    <t>Other roughly worked wood</t>
  </si>
  <si>
    <t xml:space="preserve">1. ПРОИЗВОДЊА, ПРОДАЈА И ЗАЛИХЕ ШУМСКИХ СОРТИМЕНАТА У ДРЖАВНИМ ШУМАМА </t>
  </si>
  <si>
    <t>децембар/December 2023</t>
  </si>
  <si>
    <r>
      <t xml:space="preserve">30. I 2024. Број/No. </t>
    </r>
    <r>
      <rPr>
        <b/>
        <sz val="10"/>
        <color theme="3"/>
        <rFont val="Arial Narrow"/>
        <family val="2"/>
      </rPr>
      <t>27/24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</si>
</sst>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8"/>
      <name val="Arial"/>
      <family val="2"/>
      <charset val="238"/>
    </font>
    <font>
      <sz val="8"/>
      <color indexed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sz val="10"/>
      <name val="Arial Narrow"/>
      <family val="2"/>
    </font>
    <font>
      <sz val="8"/>
      <color theme="3"/>
      <name val="Arial Narrow"/>
      <family val="2"/>
    </font>
    <font>
      <vertAlign val="superscript"/>
      <sz val="7"/>
      <name val="Arial Narrow"/>
      <family val="2"/>
      <charset val="238"/>
    </font>
    <font>
      <sz val="7"/>
      <name val="Arial Narrow"/>
      <family val="2"/>
      <charset val="238"/>
    </font>
    <font>
      <i/>
      <vertAlign val="superscript"/>
      <sz val="7"/>
      <name val="Arial Narrow"/>
      <family val="2"/>
      <charset val="238"/>
    </font>
    <font>
      <i/>
      <sz val="7"/>
      <name val="Arial Narrow"/>
      <family val="2"/>
    </font>
    <font>
      <b/>
      <sz val="12"/>
      <color theme="3"/>
      <name val="Arial Narrow"/>
      <family val="2"/>
    </font>
    <font>
      <b/>
      <sz val="10"/>
      <color theme="3"/>
      <name val="Arial Narrow"/>
      <family val="2"/>
    </font>
    <font>
      <sz val="9"/>
      <name val="Arial Narrow"/>
      <family val="2"/>
      <charset val="238"/>
    </font>
    <font>
      <sz val="8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/>
    <xf numFmtId="0" fontId="4" fillId="0" borderId="0" xfId="0" applyFont="1" applyBorder="1" applyAlignment="1">
      <alignment horizontal="right"/>
    </xf>
    <xf numFmtId="0" fontId="2" fillId="0" borderId="0" xfId="0" applyFont="1"/>
    <xf numFmtId="0" fontId="2" fillId="0" borderId="0" xfId="0" applyNumberFormat="1" applyFont="1" applyBorder="1" applyAlignment="1">
      <alignment horizontal="right"/>
    </xf>
    <xf numFmtId="0" fontId="7" fillId="0" borderId="0" xfId="0" applyFont="1"/>
    <xf numFmtId="1" fontId="2" fillId="0" borderId="0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" fontId="0" fillId="0" borderId="0" xfId="0" applyNumberFormat="1" applyBorder="1"/>
    <xf numFmtId="0" fontId="4" fillId="0" borderId="0" xfId="0" applyFont="1" applyBorder="1" applyAlignment="1"/>
    <xf numFmtId="0" fontId="7" fillId="0" borderId="0" xfId="0" applyFont="1" applyBorder="1"/>
    <xf numFmtId="0" fontId="5" fillId="0" borderId="0" xfId="0" applyFont="1" applyBorder="1"/>
    <xf numFmtId="1" fontId="7" fillId="0" borderId="0" xfId="0" applyNumberFormat="1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0" fillId="0" borderId="0" xfId="0" applyFill="1"/>
    <xf numFmtId="0" fontId="0" fillId="0" borderId="0" xfId="0" applyFill="1" applyBorder="1"/>
    <xf numFmtId="0" fontId="3" fillId="0" borderId="0" xfId="0" applyFont="1" applyFill="1" applyBorder="1" applyAlignment="1"/>
    <xf numFmtId="0" fontId="2" fillId="0" borderId="6" xfId="0" applyFont="1" applyBorder="1"/>
    <xf numFmtId="0" fontId="3" fillId="0" borderId="0" xfId="0" applyFont="1" applyBorder="1" applyAlignment="1">
      <alignment horizontal="right"/>
    </xf>
    <xf numFmtId="0" fontId="3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1" fontId="2" fillId="0" borderId="6" xfId="0" applyNumberFormat="1" applyFont="1" applyBorder="1" applyAlignment="1">
      <alignment horizontal="right" indent="1"/>
    </xf>
    <xf numFmtId="1" fontId="2" fillId="0" borderId="0" xfId="0" applyNumberFormat="1" applyFont="1" applyAlignment="1">
      <alignment horizontal="right" indent="1"/>
    </xf>
    <xf numFmtId="1" fontId="2" fillId="0" borderId="0" xfId="0" applyNumberFormat="1" applyFont="1" applyBorder="1" applyAlignment="1">
      <alignment horizontal="right" indent="1"/>
    </xf>
    <xf numFmtId="1" fontId="2" fillId="0" borderId="8" xfId="0" applyNumberFormat="1" applyFont="1" applyBorder="1" applyAlignment="1">
      <alignment horizontal="right" indent="1"/>
    </xf>
    <xf numFmtId="0" fontId="16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13" fillId="0" borderId="0" xfId="0" applyFont="1" applyAlignment="1">
      <alignment horizontal="right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zoomScale="120" zoomScaleNormal="120" workbookViewId="0">
      <selection activeCell="E33" sqref="E33"/>
    </sheetView>
  </sheetViews>
  <sheetFormatPr defaultRowHeight="12.75" x14ac:dyDescent="0.2"/>
  <cols>
    <col min="1" max="1" width="24.7109375" customWidth="1"/>
    <col min="2" max="6" width="9.5703125" style="1" customWidth="1"/>
    <col min="7" max="10" width="9.5703125" customWidth="1"/>
    <col min="11" max="11" width="9.140625" customWidth="1"/>
    <col min="13" max="13" width="6.140625" customWidth="1"/>
  </cols>
  <sheetData>
    <row r="1" spans="1:15" ht="15.75" x14ac:dyDescent="0.25">
      <c r="A1" s="8"/>
      <c r="B1" s="14"/>
      <c r="C1" s="14"/>
      <c r="D1" s="14"/>
      <c r="E1" s="14"/>
      <c r="I1" s="15"/>
      <c r="J1" s="37" t="s">
        <v>47</v>
      </c>
      <c r="K1" s="37"/>
      <c r="L1" s="37"/>
      <c r="M1" s="37"/>
    </row>
    <row r="2" spans="1:15" ht="13.5" x14ac:dyDescent="0.25">
      <c r="A2" s="3"/>
      <c r="B2" s="2"/>
      <c r="C2" s="2"/>
      <c r="D2" s="2"/>
      <c r="E2" s="2"/>
      <c r="I2" s="23"/>
      <c r="K2" s="42" t="s">
        <v>48</v>
      </c>
      <c r="L2" s="42"/>
      <c r="M2" s="42"/>
    </row>
    <row r="3" spans="1:15" x14ac:dyDescent="0.2">
      <c r="A3" s="8"/>
      <c r="B3" s="14"/>
      <c r="C3" s="14"/>
      <c r="D3" s="14"/>
      <c r="E3" s="14"/>
      <c r="F3" s="16"/>
      <c r="G3" s="16"/>
      <c r="H3" s="16"/>
      <c r="I3" s="16"/>
      <c r="J3" s="8"/>
      <c r="K3" s="8"/>
      <c r="L3" s="8"/>
    </row>
    <row r="4" spans="1:15" ht="13.5" x14ac:dyDescent="0.25">
      <c r="A4" s="43" t="s">
        <v>46</v>
      </c>
      <c r="B4" s="43"/>
      <c r="C4" s="43"/>
      <c r="D4" s="43"/>
      <c r="E4" s="43"/>
      <c r="F4" s="43"/>
      <c r="G4" s="43"/>
      <c r="H4" s="43"/>
      <c r="I4" s="43"/>
      <c r="J4" s="2"/>
      <c r="K4" s="3"/>
      <c r="L4" s="3"/>
    </row>
    <row r="5" spans="1:15" ht="13.5" x14ac:dyDescent="0.25">
      <c r="A5" s="4" t="s">
        <v>14</v>
      </c>
      <c r="B5" s="13"/>
      <c r="C5" s="13"/>
      <c r="D5" s="13"/>
      <c r="E5" s="13"/>
      <c r="F5" s="5"/>
      <c r="G5" s="5"/>
      <c r="H5" s="5"/>
      <c r="I5" s="31"/>
      <c r="J5" s="2"/>
      <c r="K5" s="3"/>
      <c r="L5" s="3"/>
    </row>
    <row r="6" spans="1:15" s="19" customFormat="1" ht="13.5" x14ac:dyDescent="0.25">
      <c r="A6" s="15"/>
      <c r="B6" s="15"/>
      <c r="C6" s="15"/>
      <c r="D6" s="17"/>
      <c r="E6" s="17"/>
      <c r="F6" s="17"/>
      <c r="I6" s="18"/>
      <c r="J6" s="21"/>
      <c r="K6" s="21"/>
      <c r="L6" s="44" t="s">
        <v>30</v>
      </c>
      <c r="M6" s="44"/>
    </row>
    <row r="7" spans="1:15" s="19" customFormat="1" ht="13.5" customHeight="1" x14ac:dyDescent="0.25">
      <c r="A7" s="45" t="s">
        <v>15</v>
      </c>
      <c r="B7" s="32" t="s">
        <v>0</v>
      </c>
      <c r="C7" s="33"/>
      <c r="D7" s="32" t="s">
        <v>31</v>
      </c>
      <c r="E7" s="33"/>
      <c r="F7" s="32" t="s">
        <v>1</v>
      </c>
      <c r="G7" s="33"/>
      <c r="H7" s="32" t="s">
        <v>32</v>
      </c>
      <c r="I7" s="33"/>
      <c r="J7" s="24" t="s">
        <v>2</v>
      </c>
      <c r="K7" s="48" t="s">
        <v>25</v>
      </c>
      <c r="L7" s="49"/>
      <c r="M7" s="49"/>
    </row>
    <row r="8" spans="1:15" s="19" customFormat="1" ht="13.5" x14ac:dyDescent="0.25">
      <c r="A8" s="46"/>
      <c r="B8" s="40" t="s">
        <v>3</v>
      </c>
      <c r="C8" s="41"/>
      <c r="D8" s="40" t="s">
        <v>33</v>
      </c>
      <c r="E8" s="41"/>
      <c r="F8" s="40" t="s">
        <v>4</v>
      </c>
      <c r="G8" s="41"/>
      <c r="H8" s="40" t="s">
        <v>34</v>
      </c>
      <c r="I8" s="41"/>
      <c r="J8" s="25" t="s">
        <v>5</v>
      </c>
      <c r="K8" s="50"/>
      <c r="L8" s="51"/>
      <c r="M8" s="51"/>
    </row>
    <row r="9" spans="1:15" s="19" customFormat="1" ht="17.25" customHeight="1" x14ac:dyDescent="0.2">
      <c r="A9" s="46"/>
      <c r="B9" s="38" t="str">
        <f>ROMAN(12)</f>
        <v>XII</v>
      </c>
      <c r="C9" s="39"/>
      <c r="D9" s="38" t="str">
        <f>ROMAN(1) &amp; " - " &amp; ROMAN(12)</f>
        <v>I - XII</v>
      </c>
      <c r="E9" s="39"/>
      <c r="F9" s="38" t="str">
        <f>ROMAN(12)</f>
        <v>XII</v>
      </c>
      <c r="G9" s="39"/>
      <c r="H9" s="38" t="str">
        <f>ROMAN(1) &amp; " - " &amp;ROMAN( 12)</f>
        <v>I - XII</v>
      </c>
      <c r="I9" s="39"/>
      <c r="J9" s="30" t="str">
        <f>ROMAN(12)</f>
        <v>XII</v>
      </c>
      <c r="K9" s="50"/>
      <c r="L9" s="51"/>
      <c r="M9" s="51"/>
      <c r="N9" s="20"/>
      <c r="O9" s="20"/>
    </row>
    <row r="10" spans="1:15" s="19" customFormat="1" ht="17.25" customHeight="1" x14ac:dyDescent="0.2">
      <c r="A10" s="47"/>
      <c r="B10" s="10">
        <f>2023-1</f>
        <v>2022</v>
      </c>
      <c r="C10" s="11">
        <f>2023</f>
        <v>2023</v>
      </c>
      <c r="D10" s="10">
        <f>2023-1</f>
        <v>2022</v>
      </c>
      <c r="E10" s="11">
        <f>2023</f>
        <v>2023</v>
      </c>
      <c r="F10" s="10">
        <f>2023-1</f>
        <v>2022</v>
      </c>
      <c r="G10" s="11">
        <f>2023</f>
        <v>2023</v>
      </c>
      <c r="H10" s="10">
        <f>2023-1</f>
        <v>2022</v>
      </c>
      <c r="I10" s="11">
        <f>2023</f>
        <v>2023</v>
      </c>
      <c r="J10" s="10">
        <f>2023</f>
        <v>2023</v>
      </c>
      <c r="K10" s="52"/>
      <c r="L10" s="53"/>
      <c r="M10" s="53"/>
    </row>
    <row r="11" spans="1:15" ht="15" customHeight="1" x14ac:dyDescent="0.25">
      <c r="A11" s="6" t="s">
        <v>6</v>
      </c>
      <c r="B11" s="26">
        <v>143629.85</v>
      </c>
      <c r="C11" s="27">
        <v>186730.76</v>
      </c>
      <c r="D11" s="29">
        <v>1909003.49</v>
      </c>
      <c r="E11" s="29">
        <v>1837145.58</v>
      </c>
      <c r="F11" s="29">
        <v>135673.41</v>
      </c>
      <c r="G11" s="29">
        <v>151517.15</v>
      </c>
      <c r="H11" s="29">
        <v>1924858.68</v>
      </c>
      <c r="I11" s="29">
        <v>1803606.16</v>
      </c>
      <c r="J11" s="28">
        <v>190171.77</v>
      </c>
      <c r="K11" s="22" t="s">
        <v>12</v>
      </c>
      <c r="L11" s="6"/>
      <c r="M11" s="6"/>
    </row>
    <row r="12" spans="1:15" ht="12.75" customHeight="1" x14ac:dyDescent="0.25">
      <c r="A12" s="6" t="s">
        <v>7</v>
      </c>
      <c r="B12" s="26">
        <v>57299.9</v>
      </c>
      <c r="C12" s="27">
        <v>80976.600000000006</v>
      </c>
      <c r="D12" s="28">
        <v>866239.27</v>
      </c>
      <c r="E12" s="28">
        <v>860237.54</v>
      </c>
      <c r="F12" s="28">
        <v>65484.98</v>
      </c>
      <c r="G12" s="28">
        <v>71130.320000000007</v>
      </c>
      <c r="H12" s="28">
        <v>878416.16</v>
      </c>
      <c r="I12" s="28">
        <v>843888.94</v>
      </c>
      <c r="J12" s="28">
        <v>68932.210000000006</v>
      </c>
      <c r="K12" s="22" t="s">
        <v>13</v>
      </c>
      <c r="L12" s="6"/>
      <c r="M12" s="6"/>
    </row>
    <row r="13" spans="1:15" ht="13.5" x14ac:dyDescent="0.25">
      <c r="A13" s="6" t="s">
        <v>16</v>
      </c>
      <c r="B13" s="26">
        <v>37291.480000000003</v>
      </c>
      <c r="C13" s="27">
        <v>53145.79</v>
      </c>
      <c r="D13" s="28">
        <v>614720.28</v>
      </c>
      <c r="E13" s="28">
        <v>611199.91</v>
      </c>
      <c r="F13" s="28">
        <v>45227.71</v>
      </c>
      <c r="G13" s="28">
        <v>48487.11</v>
      </c>
      <c r="H13" s="28">
        <v>619263.41</v>
      </c>
      <c r="I13" s="28">
        <v>596209.16</v>
      </c>
      <c r="J13" s="28">
        <v>42314.09</v>
      </c>
      <c r="K13" s="22" t="s">
        <v>35</v>
      </c>
      <c r="L13" s="6"/>
      <c r="M13" s="6"/>
    </row>
    <row r="14" spans="1:15" ht="13.5" customHeight="1" x14ac:dyDescent="0.25">
      <c r="A14" s="6" t="s">
        <v>8</v>
      </c>
      <c r="B14" s="26">
        <v>3171.97</v>
      </c>
      <c r="C14" s="27">
        <v>4427.71</v>
      </c>
      <c r="D14" s="28">
        <v>50187.35</v>
      </c>
      <c r="E14" s="28">
        <v>50150.22</v>
      </c>
      <c r="F14" s="28">
        <v>3061.01</v>
      </c>
      <c r="G14" s="28">
        <v>4463.75</v>
      </c>
      <c r="H14" s="28">
        <v>52091.839999999997</v>
      </c>
      <c r="I14" s="28">
        <v>50802.02</v>
      </c>
      <c r="J14" s="28">
        <v>4714.79</v>
      </c>
      <c r="K14" s="22" t="s">
        <v>36</v>
      </c>
      <c r="L14" s="6"/>
      <c r="M14" s="6"/>
    </row>
    <row r="15" spans="1:15" ht="13.5" x14ac:dyDescent="0.25">
      <c r="A15" s="6" t="s">
        <v>26</v>
      </c>
      <c r="B15" s="26">
        <v>1491.51</v>
      </c>
      <c r="C15" s="27">
        <v>1476.31</v>
      </c>
      <c r="D15" s="28">
        <v>16859.939999999999</v>
      </c>
      <c r="E15" s="28">
        <v>14684.37</v>
      </c>
      <c r="F15" s="28">
        <v>1501</v>
      </c>
      <c r="G15" s="28">
        <v>1687</v>
      </c>
      <c r="H15" s="28">
        <v>17317.29</v>
      </c>
      <c r="I15" s="28">
        <v>14249.26</v>
      </c>
      <c r="J15" s="28">
        <v>1857.58</v>
      </c>
      <c r="K15" s="22" t="s">
        <v>27</v>
      </c>
      <c r="L15" s="6"/>
      <c r="M15" s="6"/>
    </row>
    <row r="16" spans="1:15" ht="13.5" x14ac:dyDescent="0.25">
      <c r="A16" s="6" t="s">
        <v>28</v>
      </c>
      <c r="B16" s="26">
        <v>15013.29</v>
      </c>
      <c r="C16" s="27">
        <v>21908.27</v>
      </c>
      <c r="D16" s="28">
        <v>182094.59</v>
      </c>
      <c r="E16" s="28">
        <v>183698.71</v>
      </c>
      <c r="F16" s="28">
        <v>15235.01</v>
      </c>
      <c r="G16" s="28">
        <v>16486.78</v>
      </c>
      <c r="H16" s="28">
        <v>187428.99</v>
      </c>
      <c r="I16" s="28">
        <v>182059.19</v>
      </c>
      <c r="J16" s="28">
        <v>20024.73</v>
      </c>
      <c r="K16" s="22" t="s">
        <v>29</v>
      </c>
      <c r="L16" s="6"/>
      <c r="M16" s="6"/>
    </row>
    <row r="17" spans="1:13" ht="13.5" x14ac:dyDescent="0.25">
      <c r="A17" s="6" t="s">
        <v>17</v>
      </c>
      <c r="B17" s="26">
        <v>331.65</v>
      </c>
      <c r="C17" s="27">
        <v>18.52</v>
      </c>
      <c r="D17" s="28">
        <v>2377.11</v>
      </c>
      <c r="E17" s="28">
        <v>504.33</v>
      </c>
      <c r="F17" s="28">
        <v>460.25</v>
      </c>
      <c r="G17" s="28">
        <v>5.68</v>
      </c>
      <c r="H17" s="28">
        <v>2314.63</v>
      </c>
      <c r="I17" s="28">
        <v>569.30999999999995</v>
      </c>
      <c r="J17" s="28">
        <v>21.02</v>
      </c>
      <c r="K17" s="22" t="s">
        <v>18</v>
      </c>
      <c r="L17" s="6"/>
      <c r="M17" s="6"/>
    </row>
    <row r="18" spans="1:13" ht="13.5" x14ac:dyDescent="0.25">
      <c r="A18" s="6" t="s">
        <v>9</v>
      </c>
      <c r="B18" s="26">
        <v>86329.95</v>
      </c>
      <c r="C18" s="27">
        <v>105754.16</v>
      </c>
      <c r="D18" s="28">
        <v>1042764.22</v>
      </c>
      <c r="E18" s="28">
        <v>976908.04</v>
      </c>
      <c r="F18" s="28">
        <v>70188.429999999993</v>
      </c>
      <c r="G18" s="28">
        <v>80386.83</v>
      </c>
      <c r="H18" s="28">
        <v>1046442.52</v>
      </c>
      <c r="I18" s="28">
        <v>959717.22</v>
      </c>
      <c r="J18" s="28">
        <v>121239.56</v>
      </c>
      <c r="K18" s="22" t="s">
        <v>19</v>
      </c>
      <c r="L18" s="6"/>
      <c r="M18" s="6"/>
    </row>
    <row r="19" spans="1:13" ht="13.5" x14ac:dyDescent="0.25">
      <c r="A19" s="6" t="s">
        <v>10</v>
      </c>
      <c r="B19" s="26">
        <v>28908.16</v>
      </c>
      <c r="C19" s="27">
        <v>35655.24</v>
      </c>
      <c r="D19" s="28">
        <v>351855.56</v>
      </c>
      <c r="E19" s="28">
        <v>327222.07</v>
      </c>
      <c r="F19" s="28">
        <v>22755.95</v>
      </c>
      <c r="G19" s="28">
        <v>30024</v>
      </c>
      <c r="H19" s="28">
        <v>352307.31</v>
      </c>
      <c r="I19" s="28">
        <v>324789.83</v>
      </c>
      <c r="J19" s="28">
        <v>33349.18</v>
      </c>
      <c r="K19" s="22" t="s">
        <v>20</v>
      </c>
      <c r="L19" s="6"/>
      <c r="M19" s="6"/>
    </row>
    <row r="20" spans="1:13" ht="13.5" x14ac:dyDescent="0.25">
      <c r="A20" s="6" t="s">
        <v>11</v>
      </c>
      <c r="B20" s="26">
        <v>6</v>
      </c>
      <c r="C20" s="27">
        <v>6</v>
      </c>
      <c r="D20" s="28">
        <v>236</v>
      </c>
      <c r="E20" s="28">
        <v>371</v>
      </c>
      <c r="F20" s="28">
        <v>9</v>
      </c>
      <c r="G20" s="28">
        <v>24</v>
      </c>
      <c r="H20" s="28">
        <v>229</v>
      </c>
      <c r="I20" s="28">
        <v>350</v>
      </c>
      <c r="J20" s="28">
        <v>46</v>
      </c>
      <c r="K20" s="22" t="s">
        <v>37</v>
      </c>
      <c r="L20" s="6"/>
      <c r="M20" s="6"/>
    </row>
    <row r="21" spans="1:13" ht="13.5" x14ac:dyDescent="0.25">
      <c r="A21" s="6" t="s">
        <v>38</v>
      </c>
      <c r="B21" s="26">
        <v>1872</v>
      </c>
      <c r="C21" s="27">
        <v>1948</v>
      </c>
      <c r="D21" s="28">
        <v>13174</v>
      </c>
      <c r="E21" s="28">
        <v>13618</v>
      </c>
      <c r="F21" s="28">
        <v>557</v>
      </c>
      <c r="G21" s="28">
        <v>1794</v>
      </c>
      <c r="H21" s="28">
        <v>11062</v>
      </c>
      <c r="I21" s="28">
        <v>13712</v>
      </c>
      <c r="J21" s="28">
        <v>3094</v>
      </c>
      <c r="K21" s="22" t="s">
        <v>39</v>
      </c>
      <c r="L21" s="6"/>
      <c r="M21" s="6"/>
    </row>
    <row r="22" spans="1:13" ht="13.5" customHeight="1" x14ac:dyDescent="0.25">
      <c r="A22" s="6" t="s">
        <v>40</v>
      </c>
      <c r="B22" s="26">
        <v>5001.1000000000004</v>
      </c>
      <c r="C22" s="27">
        <v>4340.0200000000004</v>
      </c>
      <c r="D22" s="28">
        <v>69033.3</v>
      </c>
      <c r="E22" s="28">
        <v>49517.79</v>
      </c>
      <c r="F22" s="28">
        <v>4715.3900000000003</v>
      </c>
      <c r="G22" s="28">
        <v>3889.82</v>
      </c>
      <c r="H22" s="28">
        <v>68087.83</v>
      </c>
      <c r="I22" s="28">
        <v>48445.84</v>
      </c>
      <c r="J22" s="28">
        <v>3694.13</v>
      </c>
      <c r="K22" s="22" t="s">
        <v>41</v>
      </c>
      <c r="L22" s="6"/>
      <c r="M22" s="6"/>
    </row>
    <row r="23" spans="1:13" ht="13.5" x14ac:dyDescent="0.25">
      <c r="A23" s="6" t="s">
        <v>42</v>
      </c>
      <c r="B23" s="26">
        <v>50542.69</v>
      </c>
      <c r="C23" s="27">
        <v>63804.9</v>
      </c>
      <c r="D23" s="28">
        <v>608465.36</v>
      </c>
      <c r="E23" s="28">
        <v>586179.18000000005</v>
      </c>
      <c r="F23" s="28">
        <v>42151.09</v>
      </c>
      <c r="G23" s="28">
        <v>44655.01</v>
      </c>
      <c r="H23" s="28">
        <v>614756.38</v>
      </c>
      <c r="I23" s="28">
        <v>572419.55000000005</v>
      </c>
      <c r="J23" s="28">
        <v>81056.25</v>
      </c>
      <c r="K23" s="22" t="s">
        <v>43</v>
      </c>
      <c r="L23" s="6"/>
      <c r="M23" s="6"/>
    </row>
    <row r="24" spans="1:13" ht="13.5" x14ac:dyDescent="0.25">
      <c r="A24" s="6" t="s">
        <v>44</v>
      </c>
      <c r="B24" s="26">
        <v>0</v>
      </c>
      <c r="C24" s="27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2" t="s">
        <v>45</v>
      </c>
      <c r="L24" s="6"/>
      <c r="M24" s="6"/>
    </row>
    <row r="26" spans="1:13" ht="12.75" customHeight="1" x14ac:dyDescent="0.2">
      <c r="A26" s="36" t="s">
        <v>21</v>
      </c>
      <c r="B26" s="36"/>
      <c r="C26" s="36"/>
      <c r="D26" s="36"/>
      <c r="E26" s="36"/>
      <c r="F26" s="36"/>
      <c r="G26" s="36"/>
      <c r="H26" s="36"/>
      <c r="I26" s="36"/>
      <c r="J26" s="35"/>
      <c r="K26" s="35"/>
      <c r="L26" s="35"/>
    </row>
    <row r="27" spans="1:13" ht="12.75" customHeight="1" x14ac:dyDescent="0.2">
      <c r="A27" s="36" t="s">
        <v>22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</row>
    <row r="28" spans="1:13" ht="13.5" customHeight="1" x14ac:dyDescent="0.25">
      <c r="A28" s="34" t="s">
        <v>23</v>
      </c>
      <c r="B28" s="34"/>
      <c r="C28" s="34"/>
      <c r="D28" s="34"/>
      <c r="E28" s="34"/>
      <c r="F28" s="34"/>
      <c r="G28" s="34"/>
      <c r="H28" s="7"/>
      <c r="I28" s="7"/>
      <c r="J28" s="35"/>
      <c r="K28" s="35"/>
      <c r="L28" s="35"/>
    </row>
    <row r="29" spans="1:13" ht="12.75" customHeight="1" x14ac:dyDescent="0.2">
      <c r="A29" s="34" t="s">
        <v>24</v>
      </c>
      <c r="B29" s="34"/>
      <c r="C29" s="34"/>
      <c r="D29" s="34"/>
      <c r="E29" s="34"/>
      <c r="F29" s="34"/>
      <c r="G29" s="34"/>
      <c r="H29" s="34"/>
      <c r="I29" s="34"/>
      <c r="J29" s="35"/>
      <c r="K29" s="35"/>
      <c r="L29" s="35"/>
    </row>
    <row r="30" spans="1:13" ht="13.5" x14ac:dyDescent="0.25">
      <c r="F30" s="7"/>
      <c r="G30" s="9"/>
      <c r="H30" s="7"/>
      <c r="I30" s="7"/>
    </row>
    <row r="31" spans="1:13" x14ac:dyDescent="0.2">
      <c r="A31" s="12"/>
      <c r="G31" s="1"/>
      <c r="H31" s="1"/>
      <c r="I31" s="1"/>
    </row>
  </sheetData>
  <mergeCells count="25">
    <mergeCell ref="J1:M1"/>
    <mergeCell ref="B7:C7"/>
    <mergeCell ref="B9:C9"/>
    <mergeCell ref="D9:E9"/>
    <mergeCell ref="H9:I9"/>
    <mergeCell ref="F9:G9"/>
    <mergeCell ref="H8:I8"/>
    <mergeCell ref="F8:G8"/>
    <mergeCell ref="D8:E8"/>
    <mergeCell ref="B8:C8"/>
    <mergeCell ref="K2:M2"/>
    <mergeCell ref="A4:I4"/>
    <mergeCell ref="L6:M6"/>
    <mergeCell ref="A7:A10"/>
    <mergeCell ref="K7:M10"/>
    <mergeCell ref="H7:I7"/>
    <mergeCell ref="F7:G7"/>
    <mergeCell ref="D7:E7"/>
    <mergeCell ref="A29:I29"/>
    <mergeCell ref="J29:L29"/>
    <mergeCell ref="A26:I26"/>
    <mergeCell ref="J26:L26"/>
    <mergeCell ref="A27:L27"/>
    <mergeCell ref="A28:G28"/>
    <mergeCell ref="J28:L28"/>
  </mergeCells>
  <phoneticPr fontId="1" type="noConversion"/>
  <pageMargins left="0.23622047244094491" right="0.23622047244094491" top="0.98425196850393704" bottom="0.98425196850393704" header="0.51181102362204722" footer="0.51181102362204722"/>
  <pageSetup paperSize="9" scale="94" orientation="landscape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децембар 2023.</vt:lpstr>
      <vt:lpstr>'децембар 2023.'!Print_Area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2024-01-26T12:25:31Z</cp:lastPrinted>
  <dcterms:created xsi:type="dcterms:W3CDTF">2008-06-30T07:11:17Z</dcterms:created>
  <dcterms:modified xsi:type="dcterms:W3CDTF">2024-01-29T10:35:23Z</dcterms:modified>
</cp:coreProperties>
</file>