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rajina\Statisticka saopstenja\Sumarstvo\"/>
    </mc:Choice>
  </mc:AlternateContent>
  <bookViews>
    <workbookView xWindow="0" yWindow="0" windowWidth="28800" windowHeight="12300"/>
  </bookViews>
  <sheets>
    <sheet name="март 2023." sheetId="1" r:id="rId1"/>
  </sheets>
  <definedNames>
    <definedName name="OLE_LINK1" localSheetId="0">'март 2023.'!#REF!</definedName>
    <definedName name="OLE_LINK2" localSheetId="0">'март 2023.'!#REF!</definedName>
    <definedName name="_xlnm.Print_Area" localSheetId="0">'март 2023.'!$A$1:$M$30</definedName>
  </definedNames>
  <calcPr calcId="162913"/>
</workbook>
</file>

<file path=xl/calcChain.xml><?xml version="1.0" encoding="utf-8"?>
<calcChain xmlns="http://schemas.openxmlformats.org/spreadsheetml/2006/main">
  <c r="J9" i="1" l="1"/>
  <c r="H9" i="1"/>
  <c r="F9" i="1"/>
  <c r="D9" i="1"/>
  <c r="B9" i="1"/>
  <c r="J10" i="1" l="1"/>
  <c r="I10" i="1"/>
  <c r="H10" i="1"/>
  <c r="G10" i="1"/>
  <c r="F10" i="1"/>
  <c r="E10" i="1"/>
  <c r="D10" i="1"/>
  <c r="C10" i="1"/>
  <c r="B10" i="1"/>
</calcChain>
</file>

<file path=xl/sharedStrings.xml><?xml version="1.0" encoding="utf-8"?>
<sst xmlns="http://schemas.openxmlformats.org/spreadsheetml/2006/main" count="49" uniqueCount="49">
  <si>
    <t>Производња</t>
  </si>
  <si>
    <t>Продаја</t>
  </si>
  <si>
    <t>Залихе</t>
  </si>
  <si>
    <t>Production</t>
  </si>
  <si>
    <t>Sale</t>
  </si>
  <si>
    <t>Stocks</t>
  </si>
  <si>
    <t>УКУПНО</t>
  </si>
  <si>
    <t>ЧЕТИНАРИ</t>
  </si>
  <si>
    <t>Рудничко дрво четинара</t>
  </si>
  <si>
    <t>ЛИШЋАРИ</t>
  </si>
  <si>
    <t>Трупци лишћара</t>
  </si>
  <si>
    <t>Рудничко дрво лишћара</t>
  </si>
  <si>
    <t>TOTAL</t>
  </si>
  <si>
    <t>CONIFERS</t>
  </si>
  <si>
    <t xml:space="preserve">1. ПРОИЗВОДЊА, ПРОДАЈА И ЗАЛИХЕ ШУМСКИХ СОРТИМЕНАТА У ДРЖАВНИМ ШУМАМА </t>
  </si>
  <si>
    <t xml:space="preserve">    PRODUCTION, SALE AND STOCKS OF FOREST ASSORTMENTS IN STATE FORESTS </t>
  </si>
  <si>
    <t>Производи према Номенклатури
 производа и услуга шумарстава</t>
  </si>
  <si>
    <t>Трупци четинара</t>
  </si>
  <si>
    <t>Огријевно дрво четинара</t>
  </si>
  <si>
    <t>Coniferous firewood</t>
  </si>
  <si>
    <t>BROADLEAF</t>
  </si>
  <si>
    <t>Logs,broadleaf</t>
  </si>
  <si>
    <r>
      <t>1)</t>
    </r>
    <r>
      <rPr>
        <sz val="7"/>
        <rFont val="Arial Narrow"/>
        <family val="2"/>
        <charset val="238"/>
      </rPr>
      <t xml:space="preserve"> Обухвата дрво погодно за мех. прераду, стубове за ЕЛ И ТТ и остало обло дрво / </t>
    </r>
    <r>
      <rPr>
        <i/>
        <sz val="7"/>
        <rFont val="Arial Narrow"/>
        <family val="2"/>
      </rPr>
      <t>Including wood suitable for mechanical treatment, posts for electrical wires and TT, and other round wood</t>
    </r>
  </si>
  <si>
    <r>
      <t>2)</t>
    </r>
    <r>
      <rPr>
        <sz val="7"/>
        <rFont val="Arial Narrow"/>
        <family val="2"/>
        <charset val="238"/>
      </rPr>
      <t xml:space="preserve"> Обухвата дрво за дрвене плоче, целулозно и танинско дрво погодно за хемијску прераду (обло и цијепано дрво) / </t>
    </r>
    <r>
      <rPr>
        <i/>
        <sz val="7"/>
        <rFont val="Arial Narrow"/>
        <family val="2"/>
      </rPr>
      <t>Including wood for wooden plates, pulpwood and tannin wood suitable for chemical processing (round and chopped wood)</t>
    </r>
  </si>
  <si>
    <r>
      <t>3)</t>
    </r>
    <r>
      <rPr>
        <sz val="7"/>
        <rFont val="Arial Narrow"/>
        <family val="2"/>
        <charset val="238"/>
      </rPr>
      <t xml:space="preserve"> Укључује и дрво за дрвени угаљ / </t>
    </r>
    <r>
      <rPr>
        <i/>
        <sz val="7"/>
        <rFont val="Arial Narrow"/>
        <family val="2"/>
      </rPr>
      <t>Including wood for wooden coal</t>
    </r>
  </si>
  <si>
    <r>
      <t>4)</t>
    </r>
    <r>
      <rPr>
        <sz val="7"/>
        <rFont val="Arial Narrow"/>
        <family val="2"/>
        <charset val="238"/>
      </rPr>
      <t xml:space="preserve"> Укључује ситно техничко дрво, цијепане дрвене мотке и коље / I</t>
    </r>
    <r>
      <rPr>
        <i/>
        <sz val="7"/>
        <rFont val="Arial Narrow"/>
        <family val="2"/>
      </rPr>
      <t>ncluding thin technical wood, split poles and pickets</t>
    </r>
  </si>
  <si>
    <t xml:space="preserve">Products according to the Forestry Nomenclature
 of goods and services  </t>
  </si>
  <si>
    <t>Остало дуго дрво четинара</t>
  </si>
  <si>
    <t>Other long coniferous wood</t>
  </si>
  <si>
    <t>Просторно дрво четинара</t>
  </si>
  <si>
    <t>Cord coniferous wood</t>
  </si>
  <si>
    <t>m³</t>
  </si>
  <si>
    <t>Кумулатив производње</t>
  </si>
  <si>
    <t>Кумулатив продаје</t>
  </si>
  <si>
    <t>Production cumulative</t>
  </si>
  <si>
    <t>Sale cumulative</t>
  </si>
  <si>
    <t>Logs,coniferous</t>
  </si>
  <si>
    <t>Pitprops,coniferous</t>
  </si>
  <si>
    <t>Pitprops,broadleaf</t>
  </si>
  <si>
    <t>Остало дуго дрво лишћара</t>
  </si>
  <si>
    <t>Other long broadleaf wood</t>
  </si>
  <si>
    <t>Просторно дрво лишћара</t>
  </si>
  <si>
    <t>Cord broadleaf wood</t>
  </si>
  <si>
    <t>Огријевно дрво лишћара</t>
  </si>
  <si>
    <t>Broadleaf firewood</t>
  </si>
  <si>
    <t>Остало грубо обрађено дрво</t>
  </si>
  <si>
    <t>Other roughly worked wood</t>
  </si>
  <si>
    <t>април/April 2023</t>
  </si>
  <si>
    <r>
      <t xml:space="preserve">30. V 2023. Број/No. </t>
    </r>
    <r>
      <rPr>
        <b/>
        <sz val="10"/>
        <color theme="3"/>
        <rFont val="Arial Narrow"/>
        <family val="2"/>
      </rPr>
      <t>174/23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</si>
</sst>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0"/>
      <name val="Arial"/>
    </font>
    <font>
      <sz val="8"/>
      <name val="Arial"/>
      <family val="2"/>
      <charset val="238"/>
    </font>
    <font>
      <sz val="8"/>
      <color indexed="8"/>
      <name val="Arial Narrow"/>
      <family val="2"/>
    </font>
    <font>
      <sz val="8"/>
      <name val="Arial Narrow"/>
      <family val="2"/>
    </font>
    <font>
      <i/>
      <sz val="8"/>
      <name val="Arial Narrow"/>
      <family val="2"/>
    </font>
    <font>
      <b/>
      <sz val="10"/>
      <name val="Arial Narrow"/>
      <family val="2"/>
    </font>
    <font>
      <i/>
      <sz val="8"/>
      <color indexed="8"/>
      <name val="Arial Narrow"/>
      <family val="2"/>
    </font>
    <font>
      <sz val="10"/>
      <name val="Arial Narrow"/>
      <family val="2"/>
    </font>
    <font>
      <sz val="8"/>
      <color theme="3"/>
      <name val="Arial Narrow"/>
      <family val="2"/>
    </font>
    <font>
      <vertAlign val="superscript"/>
      <sz val="7"/>
      <name val="Arial Narrow"/>
      <family val="2"/>
      <charset val="238"/>
    </font>
    <font>
      <sz val="7"/>
      <name val="Arial Narrow"/>
      <family val="2"/>
      <charset val="238"/>
    </font>
    <font>
      <i/>
      <vertAlign val="superscript"/>
      <sz val="7"/>
      <name val="Arial Narrow"/>
      <family val="2"/>
      <charset val="238"/>
    </font>
    <font>
      <i/>
      <sz val="7"/>
      <name val="Arial Narrow"/>
      <family val="2"/>
    </font>
    <font>
      <b/>
      <sz val="12"/>
      <color theme="3"/>
      <name val="Arial Narrow"/>
      <family val="2"/>
    </font>
    <font>
      <b/>
      <sz val="10"/>
      <color theme="3"/>
      <name val="Arial Narrow"/>
      <family val="2"/>
    </font>
    <font>
      <sz val="9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Border="1"/>
    <xf numFmtId="0" fontId="3" fillId="0" borderId="0" xfId="0" applyFont="1" applyBorder="1"/>
    <xf numFmtId="0" fontId="3" fillId="0" borderId="0" xfId="0" applyFont="1"/>
    <xf numFmtId="0" fontId="4" fillId="0" borderId="0" xfId="0" applyFont="1" applyAlignment="1"/>
    <xf numFmtId="0" fontId="4" fillId="0" borderId="0" xfId="0" applyFont="1" applyBorder="1" applyAlignment="1">
      <alignment horizontal="right"/>
    </xf>
    <xf numFmtId="0" fontId="2" fillId="0" borderId="0" xfId="0" applyFont="1"/>
    <xf numFmtId="0" fontId="2" fillId="0" borderId="0" xfId="0" applyNumberFormat="1" applyFont="1" applyBorder="1" applyAlignment="1">
      <alignment horizontal="right"/>
    </xf>
    <xf numFmtId="0" fontId="7" fillId="0" borderId="0" xfId="0" applyFont="1"/>
    <xf numFmtId="1" fontId="2" fillId="0" borderId="0" xfId="0" applyNumberFormat="1" applyFont="1" applyBorder="1" applyAlignment="1">
      <alignment horizontal="right"/>
    </xf>
    <xf numFmtId="0" fontId="3" fillId="2" borderId="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1" fontId="0" fillId="0" borderId="0" xfId="0" applyNumberFormat="1" applyBorder="1"/>
    <xf numFmtId="1" fontId="2" fillId="0" borderId="0" xfId="0" applyNumberFormat="1" applyFont="1" applyBorder="1" applyAlignment="1">
      <alignment horizontal="right" indent="2"/>
    </xf>
    <xf numFmtId="0" fontId="4" fillId="0" borderId="0" xfId="0" applyFont="1" applyBorder="1" applyAlignment="1"/>
    <xf numFmtId="0" fontId="7" fillId="0" borderId="0" xfId="0" applyFont="1" applyBorder="1"/>
    <xf numFmtId="0" fontId="5" fillId="0" borderId="0" xfId="0" applyFont="1" applyBorder="1"/>
    <xf numFmtId="1" fontId="7" fillId="0" borderId="0" xfId="0" applyNumberFormat="1" applyFont="1" applyBorder="1"/>
    <xf numFmtId="0" fontId="3" fillId="0" borderId="0" xfId="0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0" fillId="0" borderId="0" xfId="0" applyFill="1"/>
    <xf numFmtId="0" fontId="0" fillId="0" borderId="0" xfId="0" applyFill="1" applyBorder="1"/>
    <xf numFmtId="0" fontId="3" fillId="0" borderId="0" xfId="0" applyFont="1" applyFill="1" applyBorder="1" applyAlignment="1"/>
    <xf numFmtId="0" fontId="3" fillId="2" borderId="5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2" fillId="0" borderId="6" xfId="0" applyFont="1" applyBorder="1"/>
    <xf numFmtId="1" fontId="2" fillId="0" borderId="6" xfId="0" applyNumberFormat="1" applyFont="1" applyBorder="1" applyAlignment="1">
      <alignment horizontal="right" indent="1"/>
    </xf>
    <xf numFmtId="1" fontId="2" fillId="0" borderId="0" xfId="0" applyNumberFormat="1" applyFont="1" applyAlignment="1">
      <alignment horizontal="right" indent="1"/>
    </xf>
    <xf numFmtId="0" fontId="3" fillId="0" borderId="0" xfId="0" applyFont="1" applyBorder="1" applyAlignment="1">
      <alignment horizontal="right"/>
    </xf>
    <xf numFmtId="1" fontId="2" fillId="0" borderId="0" xfId="0" applyNumberFormat="1" applyFont="1" applyBorder="1" applyAlignment="1">
      <alignment horizontal="right" indent="1"/>
    </xf>
    <xf numFmtId="1" fontId="2" fillId="0" borderId="8" xfId="0" applyNumberFormat="1" applyFont="1" applyBorder="1" applyAlignment="1">
      <alignment horizontal="right" indent="1"/>
    </xf>
    <xf numFmtId="0" fontId="3" fillId="2" borderId="9" xfId="0" applyFont="1" applyFill="1" applyBorder="1" applyAlignment="1">
      <alignment horizontal="center"/>
    </xf>
    <xf numFmtId="0" fontId="13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4" fillId="2" borderId="7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/>
    </xf>
    <xf numFmtId="0" fontId="15" fillId="2" borderId="10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49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tabSelected="1" zoomScale="120" zoomScaleNormal="120" workbookViewId="0">
      <selection activeCell="G3" sqref="G3"/>
    </sheetView>
  </sheetViews>
  <sheetFormatPr defaultRowHeight="12.75" x14ac:dyDescent="0.2"/>
  <cols>
    <col min="1" max="1" width="24.7109375" customWidth="1"/>
    <col min="2" max="6" width="10.140625" style="1" customWidth="1"/>
    <col min="7" max="7" width="10.140625" customWidth="1"/>
    <col min="8" max="8" width="11.7109375" customWidth="1"/>
    <col min="9" max="9" width="10.140625" customWidth="1"/>
    <col min="11" max="11" width="9.140625" customWidth="1"/>
    <col min="13" max="13" width="6.140625" customWidth="1"/>
  </cols>
  <sheetData>
    <row r="1" spans="1:15" ht="15.75" x14ac:dyDescent="0.25">
      <c r="A1" s="8"/>
      <c r="B1" s="15"/>
      <c r="C1" s="15"/>
      <c r="D1" s="15"/>
      <c r="E1" s="15"/>
      <c r="I1" s="16"/>
      <c r="K1" s="33" t="s">
        <v>47</v>
      </c>
      <c r="L1" s="33"/>
      <c r="M1" s="33"/>
    </row>
    <row r="2" spans="1:15" ht="13.5" x14ac:dyDescent="0.25">
      <c r="A2" s="3"/>
      <c r="B2" s="2"/>
      <c r="C2" s="2"/>
      <c r="D2" s="2"/>
      <c r="E2" s="2"/>
      <c r="I2" s="29"/>
      <c r="K2" s="34" t="s">
        <v>48</v>
      </c>
      <c r="L2" s="34"/>
      <c r="M2" s="34"/>
    </row>
    <row r="3" spans="1:15" x14ac:dyDescent="0.2">
      <c r="A3" s="8"/>
      <c r="B3" s="15"/>
      <c r="C3" s="15"/>
      <c r="D3" s="15"/>
      <c r="E3" s="15"/>
      <c r="F3" s="17"/>
      <c r="G3" s="17"/>
      <c r="H3" s="17"/>
      <c r="I3" s="17"/>
      <c r="J3" s="8"/>
      <c r="K3" s="8"/>
      <c r="L3" s="8"/>
    </row>
    <row r="4" spans="1:15" ht="13.5" x14ac:dyDescent="0.25">
      <c r="A4" s="35" t="s">
        <v>14</v>
      </c>
      <c r="B4" s="35"/>
      <c r="C4" s="35"/>
      <c r="D4" s="35"/>
      <c r="E4" s="35"/>
      <c r="F4" s="35"/>
      <c r="G4" s="35"/>
      <c r="H4" s="35"/>
      <c r="I4" s="35"/>
      <c r="J4" s="2"/>
      <c r="K4" s="3"/>
      <c r="L4" s="3"/>
    </row>
    <row r="5" spans="1:15" ht="13.5" x14ac:dyDescent="0.25">
      <c r="A5" s="4" t="s">
        <v>15</v>
      </c>
      <c r="B5" s="14"/>
      <c r="C5" s="14"/>
      <c r="D5" s="14"/>
      <c r="E5" s="14"/>
      <c r="F5" s="5"/>
      <c r="G5" s="5"/>
      <c r="H5" s="5"/>
      <c r="I5" s="18"/>
      <c r="J5" s="2"/>
      <c r="K5" s="3"/>
      <c r="L5" s="3"/>
    </row>
    <row r="6" spans="1:15" s="21" customFormat="1" ht="13.5" x14ac:dyDescent="0.25">
      <c r="A6" s="16"/>
      <c r="B6" s="16"/>
      <c r="C6" s="16"/>
      <c r="D6" s="19"/>
      <c r="E6" s="19"/>
      <c r="F6" s="19"/>
      <c r="I6" s="20"/>
      <c r="J6" s="23"/>
      <c r="K6" s="23"/>
      <c r="L6" s="36" t="s">
        <v>31</v>
      </c>
      <c r="M6" s="36"/>
    </row>
    <row r="7" spans="1:15" s="21" customFormat="1" ht="13.5" customHeight="1" x14ac:dyDescent="0.25">
      <c r="A7" s="49" t="s">
        <v>16</v>
      </c>
      <c r="B7" s="39" t="s">
        <v>0</v>
      </c>
      <c r="C7" s="40"/>
      <c r="D7" s="39" t="s">
        <v>32</v>
      </c>
      <c r="E7" s="40"/>
      <c r="F7" s="39" t="s">
        <v>1</v>
      </c>
      <c r="G7" s="40"/>
      <c r="H7" s="39" t="s">
        <v>33</v>
      </c>
      <c r="I7" s="40"/>
      <c r="J7" s="24" t="s">
        <v>2</v>
      </c>
      <c r="K7" s="41" t="s">
        <v>26</v>
      </c>
      <c r="L7" s="42"/>
      <c r="M7" s="42"/>
    </row>
    <row r="8" spans="1:15" s="21" customFormat="1" ht="13.5" x14ac:dyDescent="0.25">
      <c r="A8" s="50"/>
      <c r="B8" s="37" t="s">
        <v>3</v>
      </c>
      <c r="C8" s="38"/>
      <c r="D8" s="37" t="s">
        <v>34</v>
      </c>
      <c r="E8" s="38"/>
      <c r="F8" s="37" t="s">
        <v>4</v>
      </c>
      <c r="G8" s="38"/>
      <c r="H8" s="37" t="s">
        <v>35</v>
      </c>
      <c r="I8" s="38"/>
      <c r="J8" s="25" t="s">
        <v>5</v>
      </c>
      <c r="K8" s="43"/>
      <c r="L8" s="44"/>
      <c r="M8" s="44"/>
    </row>
    <row r="9" spans="1:15" s="21" customFormat="1" ht="17.25" customHeight="1" x14ac:dyDescent="0.25">
      <c r="A9" s="50"/>
      <c r="B9" s="47" t="str">
        <f>ROMAN(4)</f>
        <v>IV</v>
      </c>
      <c r="C9" s="48"/>
      <c r="D9" s="47" t="str">
        <f>ROMAN(1) &amp; " - " &amp; ROMAN(4)</f>
        <v>I - IV</v>
      </c>
      <c r="E9" s="48"/>
      <c r="F9" s="47" t="str">
        <f>ROMAN(4)</f>
        <v>IV</v>
      </c>
      <c r="G9" s="48"/>
      <c r="H9" s="47" t="str">
        <f>ROMAN(1) &amp; " - " &amp;ROMAN( 4)</f>
        <v>I - IV</v>
      </c>
      <c r="I9" s="48"/>
      <c r="J9" s="32" t="str">
        <f>ROMAN(4)</f>
        <v>IV</v>
      </c>
      <c r="K9" s="43"/>
      <c r="L9" s="44"/>
      <c r="M9" s="44"/>
      <c r="N9" s="22"/>
      <c r="O9" s="22"/>
    </row>
    <row r="10" spans="1:15" s="21" customFormat="1" ht="17.25" customHeight="1" x14ac:dyDescent="0.2">
      <c r="A10" s="51"/>
      <c r="B10" s="10">
        <f>2023-1</f>
        <v>2022</v>
      </c>
      <c r="C10" s="11">
        <f>2023</f>
        <v>2023</v>
      </c>
      <c r="D10" s="10">
        <f>2023-1</f>
        <v>2022</v>
      </c>
      <c r="E10" s="11">
        <f>2023</f>
        <v>2023</v>
      </c>
      <c r="F10" s="10">
        <f>2023-1</f>
        <v>2022</v>
      </c>
      <c r="G10" s="11">
        <f>2023</f>
        <v>2023</v>
      </c>
      <c r="H10" s="10">
        <f>2023-1</f>
        <v>2022</v>
      </c>
      <c r="I10" s="11">
        <f>2023</f>
        <v>2023</v>
      </c>
      <c r="J10" s="11">
        <f>2023</f>
        <v>2023</v>
      </c>
      <c r="K10" s="45"/>
      <c r="L10" s="46"/>
      <c r="M10" s="46"/>
    </row>
    <row r="11" spans="1:15" ht="15" customHeight="1" x14ac:dyDescent="0.25">
      <c r="A11" s="6" t="s">
        <v>6</v>
      </c>
      <c r="B11" s="27">
        <v>172652.98</v>
      </c>
      <c r="C11" s="28">
        <v>134425.35</v>
      </c>
      <c r="D11" s="31">
        <v>530493.76</v>
      </c>
      <c r="E11" s="31">
        <v>482795.08</v>
      </c>
      <c r="F11" s="31">
        <v>165786.43</v>
      </c>
      <c r="G11" s="31">
        <v>132341.26</v>
      </c>
      <c r="H11" s="31">
        <v>482702.01</v>
      </c>
      <c r="I11" s="31">
        <v>429221.04</v>
      </c>
      <c r="J11" s="30">
        <v>205144.81</v>
      </c>
      <c r="K11" s="26" t="s">
        <v>12</v>
      </c>
      <c r="L11" s="6"/>
      <c r="M11" s="6"/>
    </row>
    <row r="12" spans="1:15" ht="12.75" customHeight="1" x14ac:dyDescent="0.25">
      <c r="A12" s="6" t="s">
        <v>7</v>
      </c>
      <c r="B12" s="27">
        <v>80182.25</v>
      </c>
      <c r="C12" s="28">
        <v>67459.87</v>
      </c>
      <c r="D12" s="30">
        <v>256444.47</v>
      </c>
      <c r="E12" s="30">
        <v>237860.09</v>
      </c>
      <c r="F12" s="30">
        <v>80091.48</v>
      </c>
      <c r="G12" s="30">
        <v>67791.22</v>
      </c>
      <c r="H12" s="30">
        <v>230965.42</v>
      </c>
      <c r="I12" s="30">
        <v>209181.09</v>
      </c>
      <c r="J12" s="30">
        <v>78084.47</v>
      </c>
      <c r="K12" s="26" t="s">
        <v>13</v>
      </c>
      <c r="L12" s="6"/>
      <c r="M12" s="6"/>
    </row>
    <row r="13" spans="1:15" ht="13.5" x14ac:dyDescent="0.25">
      <c r="A13" s="6" t="s">
        <v>17</v>
      </c>
      <c r="B13" s="27">
        <v>59036.5</v>
      </c>
      <c r="C13" s="28">
        <v>49762.33</v>
      </c>
      <c r="D13" s="30">
        <v>192739.47</v>
      </c>
      <c r="E13" s="30">
        <v>177538.39</v>
      </c>
      <c r="F13" s="30">
        <v>58220.87</v>
      </c>
      <c r="G13" s="30">
        <v>49605.91</v>
      </c>
      <c r="H13" s="30">
        <v>173984.61</v>
      </c>
      <c r="I13" s="30">
        <v>155710.85999999999</v>
      </c>
      <c r="J13" s="30">
        <v>50714.38</v>
      </c>
      <c r="K13" s="26" t="s">
        <v>36</v>
      </c>
      <c r="L13" s="6"/>
      <c r="M13" s="6"/>
    </row>
    <row r="14" spans="1:15" ht="13.5" customHeight="1" x14ac:dyDescent="0.25">
      <c r="A14" s="6" t="s">
        <v>8</v>
      </c>
      <c r="B14" s="27">
        <v>5231.41</v>
      </c>
      <c r="C14" s="28">
        <v>4127.96</v>
      </c>
      <c r="D14" s="30">
        <v>15793.93</v>
      </c>
      <c r="E14" s="30">
        <v>14839.94</v>
      </c>
      <c r="F14" s="30">
        <v>5599.16</v>
      </c>
      <c r="G14" s="30">
        <v>4222.92</v>
      </c>
      <c r="H14" s="30">
        <v>13961.52</v>
      </c>
      <c r="I14" s="30">
        <v>12362.29</v>
      </c>
      <c r="J14" s="30">
        <v>6258.31</v>
      </c>
      <c r="K14" s="26" t="s">
        <v>37</v>
      </c>
      <c r="L14" s="6"/>
      <c r="M14" s="6"/>
    </row>
    <row r="15" spans="1:15" ht="13.5" x14ac:dyDescent="0.25">
      <c r="A15" s="6" t="s">
        <v>27</v>
      </c>
      <c r="B15" s="27">
        <v>1773.56</v>
      </c>
      <c r="C15" s="28">
        <v>824.18</v>
      </c>
      <c r="D15" s="30">
        <v>4766.5600000000004</v>
      </c>
      <c r="E15" s="30">
        <v>2955.71</v>
      </c>
      <c r="F15" s="30">
        <v>1371.35</v>
      </c>
      <c r="G15" s="30">
        <v>907</v>
      </c>
      <c r="H15" s="30">
        <v>3468.35</v>
      </c>
      <c r="I15" s="30">
        <v>2583.15</v>
      </c>
      <c r="J15" s="30">
        <v>1942.32</v>
      </c>
      <c r="K15" s="26" t="s">
        <v>28</v>
      </c>
      <c r="L15" s="6"/>
      <c r="M15" s="6"/>
    </row>
    <row r="16" spans="1:15" ht="13.5" x14ac:dyDescent="0.25">
      <c r="A16" s="6" t="s">
        <v>29</v>
      </c>
      <c r="B16" s="27">
        <v>14044.19</v>
      </c>
      <c r="C16" s="28">
        <v>12745.4</v>
      </c>
      <c r="D16" s="30">
        <v>42070.94</v>
      </c>
      <c r="E16" s="30">
        <v>42473.599999999999</v>
      </c>
      <c r="F16" s="30">
        <v>14779.87</v>
      </c>
      <c r="G16" s="30">
        <v>13034.59</v>
      </c>
      <c r="H16" s="30">
        <v>38499.67</v>
      </c>
      <c r="I16" s="30">
        <v>38417.68</v>
      </c>
      <c r="J16" s="30">
        <v>19142.490000000002</v>
      </c>
      <c r="K16" s="26" t="s">
        <v>30</v>
      </c>
      <c r="L16" s="6"/>
      <c r="M16" s="6"/>
    </row>
    <row r="17" spans="1:13" ht="13.5" x14ac:dyDescent="0.25">
      <c r="A17" s="6" t="s">
        <v>18</v>
      </c>
      <c r="B17" s="27">
        <v>96.59</v>
      </c>
      <c r="C17" s="28">
        <v>0</v>
      </c>
      <c r="D17" s="30">
        <v>1073.57</v>
      </c>
      <c r="E17" s="30">
        <v>52.45</v>
      </c>
      <c r="F17" s="30">
        <v>120.23</v>
      </c>
      <c r="G17" s="30">
        <v>20.8</v>
      </c>
      <c r="H17" s="30">
        <v>1051.27</v>
      </c>
      <c r="I17" s="30">
        <v>107.11</v>
      </c>
      <c r="J17" s="30">
        <v>26.97</v>
      </c>
      <c r="K17" s="26" t="s">
        <v>19</v>
      </c>
      <c r="L17" s="6"/>
      <c r="M17" s="6"/>
    </row>
    <row r="18" spans="1:13" ht="13.5" x14ac:dyDescent="0.25">
      <c r="A18" s="6" t="s">
        <v>9</v>
      </c>
      <c r="B18" s="27">
        <v>92470.73</v>
      </c>
      <c r="C18" s="28">
        <v>66965.48</v>
      </c>
      <c r="D18" s="30">
        <v>274049.28999999998</v>
      </c>
      <c r="E18" s="30">
        <v>244934.99</v>
      </c>
      <c r="F18" s="30">
        <v>85694.95</v>
      </c>
      <c r="G18" s="30">
        <v>64550.04</v>
      </c>
      <c r="H18" s="30">
        <v>251736.59</v>
      </c>
      <c r="I18" s="30">
        <v>220039.95</v>
      </c>
      <c r="J18" s="30">
        <v>127060.34</v>
      </c>
      <c r="K18" s="26" t="s">
        <v>20</v>
      </c>
      <c r="L18" s="6"/>
      <c r="M18" s="6"/>
    </row>
    <row r="19" spans="1:13" ht="13.5" x14ac:dyDescent="0.25">
      <c r="A19" s="6" t="s">
        <v>10</v>
      </c>
      <c r="B19" s="27">
        <v>33787.42</v>
      </c>
      <c r="C19" s="28">
        <v>23862.62</v>
      </c>
      <c r="D19" s="30">
        <v>100513.28</v>
      </c>
      <c r="E19" s="30">
        <v>89733.28</v>
      </c>
      <c r="F19" s="30">
        <v>31352.44</v>
      </c>
      <c r="G19" s="30">
        <v>23323.040000000001</v>
      </c>
      <c r="H19" s="30">
        <v>94034.49</v>
      </c>
      <c r="I19" s="30">
        <v>84357.74</v>
      </c>
      <c r="J19" s="30">
        <v>35860.589999999997</v>
      </c>
      <c r="K19" s="26" t="s">
        <v>21</v>
      </c>
      <c r="L19" s="6"/>
      <c r="M19" s="6"/>
    </row>
    <row r="20" spans="1:13" ht="13.5" x14ac:dyDescent="0.25">
      <c r="A20" s="6" t="s">
        <v>11</v>
      </c>
      <c r="B20" s="27">
        <v>37</v>
      </c>
      <c r="C20" s="28">
        <v>32</v>
      </c>
      <c r="D20" s="30">
        <v>80</v>
      </c>
      <c r="E20" s="30">
        <v>52</v>
      </c>
      <c r="F20" s="30">
        <v>17</v>
      </c>
      <c r="G20" s="30">
        <v>13</v>
      </c>
      <c r="H20" s="30">
        <v>70</v>
      </c>
      <c r="I20" s="30">
        <v>26</v>
      </c>
      <c r="J20" s="30">
        <v>55</v>
      </c>
      <c r="K20" s="26" t="s">
        <v>38</v>
      </c>
      <c r="L20" s="6"/>
      <c r="M20" s="6"/>
    </row>
    <row r="21" spans="1:13" ht="13.5" x14ac:dyDescent="0.25">
      <c r="A21" s="6" t="s">
        <v>39</v>
      </c>
      <c r="B21" s="27">
        <v>1199</v>
      </c>
      <c r="C21" s="28">
        <v>804</v>
      </c>
      <c r="D21" s="30">
        <v>3316</v>
      </c>
      <c r="E21" s="30">
        <v>6133</v>
      </c>
      <c r="F21" s="30">
        <v>839</v>
      </c>
      <c r="G21" s="30">
        <v>907</v>
      </c>
      <c r="H21" s="30">
        <v>2661</v>
      </c>
      <c r="I21" s="30">
        <v>3434</v>
      </c>
      <c r="J21" s="30">
        <v>3503</v>
      </c>
      <c r="K21" s="26" t="s">
        <v>40</v>
      </c>
      <c r="L21" s="6"/>
      <c r="M21" s="6"/>
    </row>
    <row r="22" spans="1:13" ht="13.5" x14ac:dyDescent="0.25">
      <c r="A22" s="6" t="s">
        <v>41</v>
      </c>
      <c r="B22" s="27">
        <v>4922.88</v>
      </c>
      <c r="C22" s="28">
        <v>2349.13</v>
      </c>
      <c r="D22" s="30">
        <v>17849.29</v>
      </c>
      <c r="E22" s="30">
        <v>11142.19</v>
      </c>
      <c r="F22" s="30">
        <v>4833.82</v>
      </c>
      <c r="G22" s="30">
        <v>1932.79</v>
      </c>
      <c r="H22" s="30">
        <v>14032.37</v>
      </c>
      <c r="I22" s="30">
        <v>7293.59</v>
      </c>
      <c r="J22" s="30">
        <v>9145.18</v>
      </c>
      <c r="K22" s="26" t="s">
        <v>42</v>
      </c>
      <c r="L22" s="6"/>
      <c r="M22" s="6"/>
    </row>
    <row r="23" spans="1:13" ht="13.5" x14ac:dyDescent="0.25">
      <c r="A23" s="6" t="s">
        <v>43</v>
      </c>
      <c r="B23" s="27">
        <v>52524.43</v>
      </c>
      <c r="C23" s="28">
        <v>39917.730000000003</v>
      </c>
      <c r="D23" s="30">
        <v>152290.72</v>
      </c>
      <c r="E23" s="30">
        <v>137874.51999999999</v>
      </c>
      <c r="F23" s="30">
        <v>48652.69</v>
      </c>
      <c r="G23" s="30">
        <v>38374.21</v>
      </c>
      <c r="H23" s="30">
        <v>140938.73000000001</v>
      </c>
      <c r="I23" s="30">
        <v>124928.62</v>
      </c>
      <c r="J23" s="30">
        <v>78496.570000000007</v>
      </c>
      <c r="K23" s="26" t="s">
        <v>44</v>
      </c>
      <c r="L23" s="6"/>
      <c r="M23" s="6"/>
    </row>
    <row r="24" spans="1:13" ht="13.5" x14ac:dyDescent="0.25">
      <c r="A24" s="6" t="s">
        <v>45</v>
      </c>
      <c r="B24" s="27">
        <v>0</v>
      </c>
      <c r="C24" s="28">
        <v>0</v>
      </c>
      <c r="D24" s="30">
        <v>0</v>
      </c>
      <c r="E24" s="30">
        <v>0</v>
      </c>
      <c r="F24" s="30">
        <v>0</v>
      </c>
      <c r="G24" s="30">
        <v>0</v>
      </c>
      <c r="H24" s="30">
        <v>0</v>
      </c>
      <c r="I24" s="30">
        <v>0</v>
      </c>
      <c r="J24" s="30">
        <v>0</v>
      </c>
      <c r="K24" s="26" t="s">
        <v>46</v>
      </c>
      <c r="L24" s="6"/>
      <c r="M24" s="6"/>
    </row>
    <row r="25" spans="1:13" ht="13.5" x14ac:dyDescent="0.25">
      <c r="B25" s="12"/>
      <c r="C25" s="12"/>
      <c r="D25" s="12"/>
      <c r="E25" s="12"/>
      <c r="F25" s="13"/>
      <c r="G25" s="9"/>
      <c r="H25" s="13"/>
      <c r="I25" s="9"/>
      <c r="J25" s="1"/>
    </row>
    <row r="26" spans="1:13" ht="12.75" customHeight="1" x14ac:dyDescent="0.2">
      <c r="A26" s="54" t="s">
        <v>22</v>
      </c>
      <c r="B26" s="54"/>
      <c r="C26" s="54"/>
      <c r="D26" s="54"/>
      <c r="E26" s="54"/>
      <c r="F26" s="54"/>
      <c r="G26" s="54"/>
      <c r="H26" s="54"/>
      <c r="I26" s="54"/>
      <c r="J26" s="53"/>
      <c r="K26" s="53"/>
      <c r="L26" s="53"/>
    </row>
    <row r="27" spans="1:13" ht="12.75" customHeight="1" x14ac:dyDescent="0.2">
      <c r="A27" s="54" t="s">
        <v>23</v>
      </c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</row>
    <row r="28" spans="1:13" ht="13.5" customHeight="1" x14ac:dyDescent="0.25">
      <c r="A28" s="52" t="s">
        <v>24</v>
      </c>
      <c r="B28" s="52"/>
      <c r="C28" s="52"/>
      <c r="D28" s="52"/>
      <c r="E28" s="52"/>
      <c r="F28" s="52"/>
      <c r="G28" s="52"/>
      <c r="H28" s="7"/>
      <c r="I28" s="7"/>
      <c r="J28" s="53"/>
      <c r="K28" s="53"/>
      <c r="L28" s="53"/>
    </row>
    <row r="29" spans="1:13" ht="12.75" customHeight="1" x14ac:dyDescent="0.2">
      <c r="A29" s="52" t="s">
        <v>25</v>
      </c>
      <c r="B29" s="52"/>
      <c r="C29" s="52"/>
      <c r="D29" s="52"/>
      <c r="E29" s="52"/>
      <c r="F29" s="52"/>
      <c r="G29" s="52"/>
      <c r="H29" s="52"/>
      <c r="I29" s="52"/>
      <c r="J29" s="53"/>
      <c r="K29" s="53"/>
      <c r="L29" s="53"/>
    </row>
    <row r="30" spans="1:13" ht="13.5" x14ac:dyDescent="0.25">
      <c r="F30" s="7"/>
      <c r="G30" s="9"/>
      <c r="H30" s="7"/>
      <c r="I30" s="7"/>
    </row>
    <row r="31" spans="1:13" x14ac:dyDescent="0.2">
      <c r="A31" s="12"/>
      <c r="G31" s="1"/>
      <c r="H31" s="1"/>
      <c r="I31" s="1"/>
    </row>
  </sheetData>
  <mergeCells count="25">
    <mergeCell ref="B9:C9"/>
    <mergeCell ref="D9:E9"/>
    <mergeCell ref="A29:I29"/>
    <mergeCell ref="J29:L29"/>
    <mergeCell ref="A26:I26"/>
    <mergeCell ref="J26:L26"/>
    <mergeCell ref="A27:L27"/>
    <mergeCell ref="A28:G28"/>
    <mergeCell ref="J28:L28"/>
    <mergeCell ref="K1:M1"/>
    <mergeCell ref="K2:M2"/>
    <mergeCell ref="A4:I4"/>
    <mergeCell ref="L6:M6"/>
    <mergeCell ref="B8:C8"/>
    <mergeCell ref="D8:E8"/>
    <mergeCell ref="F7:G7"/>
    <mergeCell ref="H7:I7"/>
    <mergeCell ref="K7:M10"/>
    <mergeCell ref="F8:G8"/>
    <mergeCell ref="H8:I8"/>
    <mergeCell ref="F9:G9"/>
    <mergeCell ref="H9:I9"/>
    <mergeCell ref="A7:A10"/>
    <mergeCell ref="B7:C7"/>
    <mergeCell ref="D7:E7"/>
  </mergeCells>
  <phoneticPr fontId="1" type="noConversion"/>
  <pageMargins left="0.23622047244094491" right="0.23622047244094491" top="0.98425196850393704" bottom="0.98425196850393704" header="0.51181102362204722" footer="0.51181102362204722"/>
  <pageSetup paperSize="9" scale="94" orientation="landscape" r:id="rId1"/>
  <headerFooter alignWithMargins="0">
    <oddHeader>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март 2023.</vt:lpstr>
      <vt:lpstr>'март 2023.'!Print_Area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Ognjen Ignjic</cp:lastModifiedBy>
  <cp:lastPrinted>2023-05-29T06:58:33Z</cp:lastPrinted>
  <dcterms:created xsi:type="dcterms:W3CDTF">2008-06-30T07:11:17Z</dcterms:created>
  <dcterms:modified xsi:type="dcterms:W3CDTF">2023-05-29T06:58:39Z</dcterms:modified>
</cp:coreProperties>
</file>