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00" activeTab="2"/>
  </bookViews>
  <sheets>
    <sheet name="Tabela 1" sheetId="1" r:id="rId1"/>
    <sheet name="Tabela 2" sheetId="2" r:id="rId2"/>
    <sheet name="Tabela 3" sheetId="3" r:id="rId3"/>
    <sheet name="Tabela 4" sheetId="6" r:id="rId4"/>
  </sheets>
  <definedNames>
    <definedName name="OLE_LINK2" localSheetId="3">'Tabela 4'!$A$3</definedName>
    <definedName name="OLE_LINK6" localSheetId="3">'Tabela 4'!$A$5</definedName>
    <definedName name="_xlnm.Print_Titles" localSheetId="2">'Tabela 3'!$3:$6</definedName>
  </definedNames>
  <calcPr calcId="125725"/>
</workbook>
</file>

<file path=xl/calcChain.xml><?xml version="1.0" encoding="utf-8"?>
<calcChain xmlns="http://schemas.openxmlformats.org/spreadsheetml/2006/main">
  <c r="C11" i="3"/>
  <c r="B26" i="2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F14" i="1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13"/>
</calcChain>
</file>

<file path=xl/sharedStrings.xml><?xml version="1.0" encoding="utf-8"?>
<sst xmlns="http://schemas.openxmlformats.org/spreadsheetml/2006/main" count="304" uniqueCount="68">
  <si>
    <t>1. ЗАПОСЛЕНИ ПО ПОДРУЧЈИМА КД</t>
  </si>
  <si>
    <t xml:space="preserve">   EMPLOYEES BY SECTION OF NACE</t>
  </si>
  <si>
    <t>ПОДРУЧЈЕ</t>
  </si>
  <si>
    <t>УКУПНО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</si>
  <si>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</si>
  <si>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</si>
  <si>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</si>
  <si>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</si>
  <si>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</si>
  <si>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</si>
  <si>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</si>
  <si>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</si>
  <si>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</si>
  <si>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</si>
  <si>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</si>
  <si>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</si>
  <si>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</si>
  <si>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</si>
  <si>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</si>
  <si>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</si>
  <si>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</si>
  <si>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</si>
  <si>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</si>
  <si>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SECTION</t>
  </si>
  <si>
    <t>TOTAL</t>
  </si>
  <si>
    <t>Укупно</t>
  </si>
  <si>
    <t>Total</t>
  </si>
  <si>
    <t>Жене</t>
  </si>
  <si>
    <t>Female</t>
  </si>
  <si>
    <t>Пол</t>
  </si>
  <si>
    <t>Sex</t>
  </si>
  <si>
    <t>укупно</t>
  </si>
  <si>
    <t>total</t>
  </si>
  <si>
    <t>жене</t>
  </si>
  <si>
    <t>female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</si>
  <si>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</si>
  <si>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Жене
</t>
    </r>
    <r>
      <rPr>
        <i/>
        <sz val="8"/>
        <color theme="1"/>
        <rFont val="Arial Narrow"/>
        <family val="2"/>
      </rPr>
      <t>Female</t>
    </r>
  </si>
  <si>
    <r>
      <t xml:space="preserve">Облик својине
</t>
    </r>
    <r>
      <rPr>
        <i/>
        <sz val="8"/>
        <color theme="1"/>
        <rFont val="Arial Narrow"/>
        <family val="2"/>
      </rPr>
      <t>Types of ownership</t>
    </r>
  </si>
  <si>
    <r>
      <t xml:space="preserve">државни
</t>
    </r>
    <r>
      <rPr>
        <i/>
        <sz val="8"/>
        <color theme="1"/>
        <rFont val="Arial Narrow"/>
        <family val="2"/>
      </rPr>
      <t>state</t>
    </r>
  </si>
  <si>
    <r>
      <t xml:space="preserve">приватни
</t>
    </r>
    <r>
      <rPr>
        <i/>
        <sz val="8"/>
        <color theme="1"/>
        <rFont val="Arial Narrow"/>
        <family val="2"/>
      </rPr>
      <t>private</t>
    </r>
  </si>
  <si>
    <r>
      <t xml:space="preserve">задружни
</t>
    </r>
    <r>
      <rPr>
        <i/>
        <sz val="8"/>
        <color theme="1"/>
        <rFont val="Arial Narrow"/>
        <family val="2"/>
      </rPr>
      <t>cooperative</t>
    </r>
  </si>
  <si>
    <r>
      <t xml:space="preserve">мјешовити
</t>
    </r>
    <r>
      <rPr>
        <i/>
        <sz val="8"/>
        <color theme="1"/>
        <rFont val="Arial Narrow"/>
        <family val="2"/>
      </rPr>
      <t>mixed</t>
    </r>
  </si>
  <si>
    <r>
      <t xml:space="preserve">Степен стручног образовања
</t>
    </r>
    <r>
      <rPr>
        <i/>
        <sz val="8"/>
        <color rgb="FF000000"/>
        <rFont val="Arial Narrow"/>
        <family val="2"/>
      </rPr>
      <t>Еducationаl attainment</t>
    </r>
  </si>
  <si>
    <r>
      <t xml:space="preserve">високо
</t>
    </r>
    <r>
      <rPr>
        <i/>
        <sz val="8"/>
        <color rgb="FF000000"/>
        <rFont val="Arial Narrow"/>
        <family val="2"/>
      </rPr>
      <t>high</t>
    </r>
  </si>
  <si>
    <r>
      <t xml:space="preserve">више
</t>
    </r>
    <r>
      <rPr>
        <i/>
        <sz val="8"/>
        <color rgb="FF000000"/>
        <rFont val="Arial Narrow"/>
        <family val="2"/>
      </rPr>
      <t>upper secondary</t>
    </r>
  </si>
  <si>
    <r>
      <t xml:space="preserve">средње
</t>
    </r>
    <r>
      <rPr>
        <i/>
        <sz val="8"/>
        <color rgb="FF000000"/>
        <rFont val="Arial Narrow"/>
        <family val="2"/>
      </rPr>
      <t>secondary</t>
    </r>
  </si>
  <si>
    <r>
      <t xml:space="preserve">ниже
</t>
    </r>
    <r>
      <rPr>
        <i/>
        <sz val="8"/>
        <color rgb="FF000000"/>
        <rFont val="Arial Narrow"/>
        <family val="2"/>
      </rPr>
      <t>lower</t>
    </r>
  </si>
  <si>
    <r>
      <t xml:space="preserve">високо квалифи-ковани
</t>
    </r>
    <r>
      <rPr>
        <i/>
        <sz val="8"/>
        <color rgb="FF000000"/>
        <rFont val="Arial Narrow"/>
        <family val="2"/>
      </rPr>
      <t>highly skilled</t>
    </r>
  </si>
  <si>
    <r>
      <t xml:space="preserve">квалифико-вани
</t>
    </r>
    <r>
      <rPr>
        <i/>
        <sz val="8"/>
        <color rgb="FF000000"/>
        <rFont val="Arial Narrow"/>
        <family val="2"/>
      </rPr>
      <t>skilled</t>
    </r>
  </si>
  <si>
    <r>
      <t xml:space="preserve">полуквaлификовани
</t>
    </r>
    <r>
      <rPr>
        <i/>
        <sz val="8"/>
        <color rgb="FF000000"/>
        <rFont val="Arial Narrow"/>
        <family val="2"/>
      </rPr>
      <t>semi - skilled</t>
    </r>
  </si>
  <si>
    <r>
      <t xml:space="preserve">неква-
лифико-вани
</t>
    </r>
    <r>
      <rPr>
        <i/>
        <sz val="8"/>
        <color rgb="FF000000"/>
        <rFont val="Arial Narrow"/>
        <family val="2"/>
      </rPr>
      <t>unskilled</t>
    </r>
  </si>
  <si>
    <r>
      <t xml:space="preserve">Укупно
</t>
    </r>
    <r>
      <rPr>
        <i/>
        <sz val="8"/>
        <color rgb="FF000000"/>
        <rFont val="Arial Narrow"/>
        <family val="2"/>
      </rPr>
      <t>Total</t>
    </r>
  </si>
  <si>
    <t xml:space="preserve"> Извор: Пореска управа Републике Српске </t>
  </si>
  <si>
    <t>Source: Republika Srpska Tax Administration</t>
  </si>
  <si>
    <t>III 2019</t>
  </si>
  <si>
    <t>IX 2019</t>
  </si>
  <si>
    <t>-</t>
  </si>
  <si>
    <t>III 2020</t>
  </si>
  <si>
    <t>март/March 2020</t>
  </si>
  <si>
    <t xml:space="preserve">2. ЗАПОСЛЕНИ ПРЕМА ОБЛИКУ СВОЈИНЕ – МАРТ 2020. </t>
  </si>
  <si>
    <t xml:space="preserve">    EMPLOYEES BY TYPE OF OWNERSHIP – MARCH  2020</t>
  </si>
  <si>
    <t xml:space="preserve">    ENTREPRENEURS AND THEIR EMPLOYEES – MARCH 2020</t>
  </si>
  <si>
    <t>3. ЗАПОСЛЕНИ У ПОСЛОВНИМ СУБЈЕКТИМА ПРЕМА СТЕПЕНУ СТРУЧНОГ ОБРАЗОВАЊА И ПОЛУ - МАРТ 2020</t>
  </si>
  <si>
    <r>
      <t xml:space="preserve">    EMPLOYEES IN LEGAL ENTITIES BY LEVEL OF EDUCATIONAL ATTAINMENT AND SEX </t>
    </r>
    <r>
      <rPr>
        <i/>
        <sz val="8"/>
        <color theme="1"/>
        <rFont val="Symbol"/>
        <family val="1"/>
        <charset val="2"/>
      </rPr>
      <t>-</t>
    </r>
    <r>
      <rPr>
        <i/>
        <sz val="8"/>
        <color theme="1"/>
        <rFont val="Arial Narrow"/>
        <family val="2"/>
        <charset val="238"/>
      </rPr>
      <t xml:space="preserve"> MARCH 2020</t>
    </r>
  </si>
  <si>
    <r>
      <t xml:space="preserve">15. VII 2020. Број/No. </t>
    </r>
    <r>
      <rPr>
        <b/>
        <sz val="10"/>
        <color theme="3"/>
        <rFont val="Arial Narrow"/>
        <family val="2"/>
      </rPr>
      <t>200/20</t>
    </r>
  </si>
  <si>
    <r>
      <t xml:space="preserve">Број запослених
</t>
    </r>
    <r>
      <rPr>
        <i/>
        <sz val="8"/>
        <color rgb="FF000000"/>
        <rFont val="Arial Narrow"/>
        <family val="2"/>
      </rPr>
      <t>Number of employees</t>
    </r>
  </si>
  <si>
    <r>
      <t xml:space="preserve">Индекси
</t>
    </r>
    <r>
      <rPr>
        <i/>
        <sz val="8"/>
        <color rgb="FF000000"/>
        <rFont val="Arial Narrow"/>
        <family val="2"/>
      </rPr>
      <t>Indices</t>
    </r>
  </si>
  <si>
    <t>4. ПРЕДУЗЕТНИЦИ И ЛИЦА ЗАПОСЛЕНА КОД ЊИХ – МАРТ 2020.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</si>
</sst>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u/>
      <sz val="8"/>
      <color rgb="FF000000"/>
      <name val="Arial Narrow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8"/>
      <color theme="1"/>
      <name val="Symbol"/>
      <family val="1"/>
      <charset val="2"/>
    </font>
    <font>
      <sz val="7"/>
      <color theme="1"/>
      <name val="Tahoma"/>
      <family val="2"/>
      <charset val="238"/>
    </font>
    <font>
      <sz val="9"/>
      <color rgb="FF000000"/>
      <name val="Arial Narrow"/>
      <family val="2"/>
      <charset val="238"/>
    </font>
    <font>
      <sz val="10"/>
      <name val="Arial"/>
      <family val="2"/>
    </font>
    <font>
      <i/>
      <sz val="8"/>
      <color theme="1"/>
      <name val="Arial Narrow"/>
      <family val="2"/>
    </font>
    <font>
      <i/>
      <sz val="8"/>
      <color rgb="FF000000"/>
      <name val="Arial Narrow"/>
      <family val="2"/>
    </font>
    <font>
      <b/>
      <sz val="12"/>
      <color indexed="56"/>
      <name val="Arial Narrow"/>
      <family val="2"/>
      <charset val="238"/>
    </font>
    <font>
      <sz val="8"/>
      <color rgb="FF1F497D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 wrapText="1"/>
    </xf>
    <xf numFmtId="0" fontId="9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 applyAlignment="1">
      <alignment horizontal="center" wrapText="1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/>
    <xf numFmtId="0" fontId="0" fillId="0" borderId="3" xfId="0" applyBorder="1" applyAlignment="1"/>
    <xf numFmtId="0" fontId="0" fillId="0" borderId="0" xfId="0" applyBorder="1"/>
    <xf numFmtId="164" fontId="0" fillId="0" borderId="0" xfId="0" applyNumberFormat="1"/>
    <xf numFmtId="0" fontId="14" fillId="0" borderId="0" xfId="1" applyFont="1" applyFill="1" applyAlignment="1">
      <alignment horizontal="right"/>
    </xf>
    <xf numFmtId="0" fontId="15" fillId="0" borderId="0" xfId="0" applyFont="1" applyAlignment="1">
      <alignment horizontal="right"/>
    </xf>
    <xf numFmtId="0" fontId="2" fillId="2" borderId="9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5" xfId="0" applyNumberFormat="1" applyFont="1" applyBorder="1" applyAlignment="1">
      <alignment horizontal="right" indent="1"/>
    </xf>
    <xf numFmtId="1" fontId="0" fillId="0" borderId="0" xfId="0" applyNumberFormat="1" applyFont="1"/>
    <xf numFmtId="0" fontId="10" fillId="0" borderId="4" xfId="0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/>
    </xf>
    <xf numFmtId="0" fontId="2" fillId="0" borderId="11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1" fontId="0" fillId="0" borderId="0" xfId="0" applyNumberFormat="1" applyAlignment="1"/>
    <xf numFmtId="1" fontId="6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4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1" fontId="6" fillId="0" borderId="4" xfId="0" applyNumberFormat="1" applyFont="1" applyBorder="1" applyAlignment="1">
      <alignment horizontal="right" indent="1"/>
    </xf>
    <xf numFmtId="1" fontId="6" fillId="0" borderId="0" xfId="0" applyNumberFormat="1" applyFont="1" applyAlignment="1">
      <alignment horizontal="right" indent="1"/>
    </xf>
    <xf numFmtId="0" fontId="6" fillId="0" borderId="11" xfId="0" applyFont="1" applyBorder="1" applyAlignment="1">
      <alignment horizontal="right" indent="1"/>
    </xf>
    <xf numFmtId="0" fontId="6" fillId="0" borderId="3" xfId="0" applyFont="1" applyBorder="1" applyAlignment="1">
      <alignment horizontal="right" indent="1"/>
    </xf>
    <xf numFmtId="0" fontId="2" fillId="0" borderId="0" xfId="0" applyFont="1" applyBorder="1" applyAlignment="1">
      <alignment horizontal="right" wrapText="1" indent="1"/>
    </xf>
    <xf numFmtId="0" fontId="2" fillId="0" borderId="5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indent="1"/>
    </xf>
    <xf numFmtId="1" fontId="6" fillId="0" borderId="5" xfId="0" applyNumberFormat="1" applyFont="1" applyBorder="1" applyAlignment="1">
      <alignment horizontal="right" indent="1"/>
    </xf>
    <xf numFmtId="0" fontId="2" fillId="0" borderId="5" xfId="0" applyFont="1" applyBorder="1" applyAlignment="1">
      <alignment horizontal="right" indent="1"/>
    </xf>
    <xf numFmtId="0" fontId="2" fillId="0" borderId="0" xfId="0" applyFont="1" applyAlignment="1">
      <alignment horizontal="right" wrapText="1" indent="1"/>
    </xf>
    <xf numFmtId="0" fontId="6" fillId="0" borderId="0" xfId="0" applyFont="1" applyAlignment="1">
      <alignment horizontal="right" wrapText="1" indent="1"/>
    </xf>
    <xf numFmtId="1" fontId="6" fillId="0" borderId="2" xfId="0" applyNumberFormat="1" applyFont="1" applyBorder="1" applyAlignment="1">
      <alignment horizontal="right" indent="3"/>
    </xf>
    <xf numFmtId="1" fontId="6" fillId="0" borderId="0" xfId="0" applyNumberFormat="1" applyFont="1" applyAlignment="1">
      <alignment horizontal="right" indent="3"/>
    </xf>
    <xf numFmtId="1" fontId="6" fillId="0" borderId="4" xfId="0" applyNumberFormat="1" applyFont="1" applyBorder="1" applyAlignment="1">
      <alignment horizontal="right" indent="3"/>
    </xf>
    <xf numFmtId="0" fontId="7" fillId="2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3" fillId="0" borderId="1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8"/>
  <sheetViews>
    <sheetView zoomScaleNormal="100" workbookViewId="0">
      <selection activeCell="E32" sqref="E32"/>
    </sheetView>
  </sheetViews>
  <sheetFormatPr defaultRowHeight="15"/>
  <cols>
    <col min="1" max="1" width="10.42578125" customWidth="1"/>
    <col min="2" max="2" width="9.42578125" bestFit="1" customWidth="1"/>
    <col min="3" max="3" width="9.28515625" customWidth="1"/>
    <col min="4" max="4" width="9.28515625" bestFit="1" customWidth="1"/>
    <col min="7" max="7" width="11.85546875" customWidth="1"/>
  </cols>
  <sheetData>
    <row r="2" spans="1:12" ht="15.75">
      <c r="E2" s="77" t="s">
        <v>58</v>
      </c>
      <c r="F2" s="77"/>
      <c r="G2" s="77"/>
      <c r="H2" s="37"/>
      <c r="I2" s="53"/>
    </row>
    <row r="3" spans="1:12">
      <c r="E3" s="14"/>
      <c r="F3" s="78" t="s">
        <v>64</v>
      </c>
      <c r="G3" s="78"/>
      <c r="H3" s="38"/>
    </row>
    <row r="6" spans="1:12">
      <c r="A6" s="1" t="s">
        <v>0</v>
      </c>
      <c r="B6" s="1"/>
      <c r="C6" s="1"/>
      <c r="D6" s="1"/>
      <c r="E6" s="1"/>
      <c r="F6" s="2"/>
      <c r="G6" s="2"/>
    </row>
    <row r="7" spans="1:12">
      <c r="A7" s="79" t="s">
        <v>1</v>
      </c>
      <c r="B7" s="79"/>
      <c r="C7" s="79"/>
      <c r="D7" s="79"/>
      <c r="E7" s="79"/>
      <c r="F7" s="79"/>
      <c r="G7" s="79"/>
    </row>
    <row r="8" spans="1:12" ht="15" customHeight="1">
      <c r="A8" s="81" t="s">
        <v>2</v>
      </c>
      <c r="B8" s="80" t="s">
        <v>65</v>
      </c>
      <c r="C8" s="81"/>
      <c r="D8" s="82"/>
      <c r="E8" s="82" t="s">
        <v>66</v>
      </c>
      <c r="F8" s="85"/>
      <c r="G8" s="87" t="s">
        <v>23</v>
      </c>
    </row>
    <row r="9" spans="1:12" ht="24.75" customHeight="1">
      <c r="A9" s="86"/>
      <c r="B9" s="83"/>
      <c r="C9" s="84"/>
      <c r="D9" s="82"/>
      <c r="E9" s="85"/>
      <c r="F9" s="85"/>
      <c r="G9" s="88"/>
    </row>
    <row r="10" spans="1:12">
      <c r="A10" s="86"/>
      <c r="B10" s="85" t="s">
        <v>57</v>
      </c>
      <c r="C10" s="85" t="s">
        <v>55</v>
      </c>
      <c r="D10" s="90" t="s">
        <v>54</v>
      </c>
      <c r="E10" s="40" t="s">
        <v>57</v>
      </c>
      <c r="F10" s="40" t="s">
        <v>57</v>
      </c>
      <c r="G10" s="88"/>
    </row>
    <row r="11" spans="1:12">
      <c r="A11" s="84"/>
      <c r="B11" s="85"/>
      <c r="C11" s="85"/>
      <c r="D11" s="91"/>
      <c r="E11" s="39" t="s">
        <v>55</v>
      </c>
      <c r="F11" s="41" t="s">
        <v>54</v>
      </c>
      <c r="G11" s="89"/>
    </row>
    <row r="12" spans="1:12">
      <c r="A12" s="29"/>
      <c r="B12" s="58"/>
      <c r="C12" s="57"/>
      <c r="D12" s="32"/>
      <c r="E12" s="33"/>
      <c r="F12" s="34"/>
      <c r="G12" s="12"/>
    </row>
    <row r="13" spans="1:12">
      <c r="A13" s="30" t="s">
        <v>3</v>
      </c>
      <c r="B13" s="62">
        <v>275059</v>
      </c>
      <c r="C13" s="56">
        <v>275418</v>
      </c>
      <c r="D13" s="56">
        <v>269313</v>
      </c>
      <c r="E13" s="45">
        <f t="shared" ref="E13:E32" si="0">B13*100/C13</f>
        <v>99.869652673390988</v>
      </c>
      <c r="F13" s="46">
        <f t="shared" ref="F13:F32" si="1">B13*100/D13</f>
        <v>102.13357691607906</v>
      </c>
      <c r="G13" s="13" t="s">
        <v>24</v>
      </c>
      <c r="H13" s="47"/>
      <c r="I13" s="59"/>
      <c r="J13" s="60"/>
      <c r="K13" s="60"/>
      <c r="L13" s="36"/>
    </row>
    <row r="14" spans="1:12">
      <c r="A14" s="30" t="s">
        <v>4</v>
      </c>
      <c r="B14" s="62">
        <v>8464</v>
      </c>
      <c r="C14" s="56">
        <v>8553</v>
      </c>
      <c r="D14" s="56">
        <v>8383</v>
      </c>
      <c r="E14" s="45">
        <f t="shared" si="0"/>
        <v>98.959429439962591</v>
      </c>
      <c r="F14" s="46">
        <f t="shared" si="1"/>
        <v>100.96624120243349</v>
      </c>
      <c r="G14" s="13" t="s">
        <v>4</v>
      </c>
      <c r="H14" s="47"/>
      <c r="I14" s="59"/>
      <c r="J14" s="60"/>
      <c r="K14" s="61"/>
      <c r="L14" s="36"/>
    </row>
    <row r="15" spans="1:12">
      <c r="A15" s="30" t="s">
        <v>5</v>
      </c>
      <c r="B15" s="62">
        <v>4741</v>
      </c>
      <c r="C15" s="56">
        <v>4926</v>
      </c>
      <c r="D15" s="56">
        <v>5163</v>
      </c>
      <c r="E15" s="45">
        <f t="shared" si="0"/>
        <v>96.244417377182302</v>
      </c>
      <c r="F15" s="46">
        <f t="shared" si="1"/>
        <v>91.826457485957775</v>
      </c>
      <c r="G15" s="13" t="s">
        <v>5</v>
      </c>
      <c r="H15" s="47"/>
      <c r="I15" s="59"/>
      <c r="J15" s="60"/>
      <c r="K15" s="61"/>
      <c r="L15" s="36"/>
    </row>
    <row r="16" spans="1:12">
      <c r="A16" s="30" t="s">
        <v>6</v>
      </c>
      <c r="B16" s="62">
        <v>58188</v>
      </c>
      <c r="C16" s="56">
        <v>57409</v>
      </c>
      <c r="D16" s="56">
        <v>56068</v>
      </c>
      <c r="E16" s="45">
        <f t="shared" si="0"/>
        <v>101.35693009806825</v>
      </c>
      <c r="F16" s="46">
        <f t="shared" si="1"/>
        <v>103.78112292216593</v>
      </c>
      <c r="G16" s="13" t="s">
        <v>6</v>
      </c>
      <c r="H16" s="47"/>
      <c r="I16" s="59"/>
      <c r="J16" s="60"/>
      <c r="K16" s="61"/>
      <c r="L16" s="36"/>
    </row>
    <row r="17" spans="1:12">
      <c r="A17" s="30" t="s">
        <v>7</v>
      </c>
      <c r="B17" s="62">
        <v>8750</v>
      </c>
      <c r="C17" s="56">
        <v>8830</v>
      </c>
      <c r="D17" s="56">
        <v>8927</v>
      </c>
      <c r="E17" s="45">
        <f t="shared" si="0"/>
        <v>99.093997734994332</v>
      </c>
      <c r="F17" s="46">
        <f t="shared" si="1"/>
        <v>98.017251036182373</v>
      </c>
      <c r="G17" s="13" t="s">
        <v>7</v>
      </c>
      <c r="H17" s="47"/>
      <c r="I17" s="59"/>
      <c r="J17" s="60"/>
      <c r="K17" s="61"/>
      <c r="L17" s="36"/>
    </row>
    <row r="18" spans="1:12">
      <c r="A18" s="30" t="s">
        <v>8</v>
      </c>
      <c r="B18" s="62">
        <v>4987</v>
      </c>
      <c r="C18" s="56">
        <v>5060</v>
      </c>
      <c r="D18" s="56">
        <v>5019</v>
      </c>
      <c r="E18" s="45">
        <f t="shared" si="0"/>
        <v>98.557312252964422</v>
      </c>
      <c r="F18" s="46">
        <f t="shared" si="1"/>
        <v>99.362422793385136</v>
      </c>
      <c r="G18" s="13" t="s">
        <v>8</v>
      </c>
      <c r="H18" s="47"/>
      <c r="I18" s="59"/>
      <c r="J18" s="60"/>
      <c r="K18" s="61"/>
      <c r="L18" s="36"/>
    </row>
    <row r="19" spans="1:12">
      <c r="A19" s="30" t="s">
        <v>9</v>
      </c>
      <c r="B19" s="62">
        <v>12993</v>
      </c>
      <c r="C19" s="56">
        <v>12960</v>
      </c>
      <c r="D19" s="56">
        <v>12232</v>
      </c>
      <c r="E19" s="45">
        <f t="shared" si="0"/>
        <v>100.25462962962963</v>
      </c>
      <c r="F19" s="46">
        <f t="shared" si="1"/>
        <v>106.22138652714192</v>
      </c>
      <c r="G19" s="13" t="s">
        <v>9</v>
      </c>
      <c r="H19" s="47"/>
      <c r="I19" s="59"/>
      <c r="J19" s="60"/>
      <c r="K19" s="61"/>
      <c r="L19" s="47"/>
    </row>
    <row r="20" spans="1:12">
      <c r="A20" s="30" t="s">
        <v>10</v>
      </c>
      <c r="B20" s="62">
        <v>48668</v>
      </c>
      <c r="C20" s="56">
        <v>49119</v>
      </c>
      <c r="D20" s="56">
        <v>47265</v>
      </c>
      <c r="E20" s="45">
        <f t="shared" si="0"/>
        <v>99.081821698324475</v>
      </c>
      <c r="F20" s="46">
        <f t="shared" si="1"/>
        <v>102.9683698296837</v>
      </c>
      <c r="G20" s="13" t="s">
        <v>10</v>
      </c>
      <c r="H20" s="47"/>
      <c r="I20" s="59"/>
      <c r="J20" s="60"/>
      <c r="K20" s="61"/>
      <c r="L20" s="47"/>
    </row>
    <row r="21" spans="1:12">
      <c r="A21" s="30" t="s">
        <v>11</v>
      </c>
      <c r="B21" s="62">
        <v>12318</v>
      </c>
      <c r="C21" s="56">
        <v>12806</v>
      </c>
      <c r="D21" s="56">
        <v>12102</v>
      </c>
      <c r="E21" s="45">
        <f t="shared" si="0"/>
        <v>96.189286272059974</v>
      </c>
      <c r="F21" s="46">
        <f t="shared" si="1"/>
        <v>101.78482895389192</v>
      </c>
      <c r="G21" s="13" t="s">
        <v>11</v>
      </c>
      <c r="H21" s="47"/>
      <c r="I21" s="59"/>
      <c r="J21" s="60"/>
      <c r="K21" s="61"/>
      <c r="L21" s="47"/>
    </row>
    <row r="22" spans="1:12">
      <c r="A22" s="30" t="s">
        <v>12</v>
      </c>
      <c r="B22" s="62">
        <v>13643</v>
      </c>
      <c r="C22" s="56">
        <v>14119</v>
      </c>
      <c r="D22" s="56">
        <v>13365</v>
      </c>
      <c r="E22" s="45">
        <f t="shared" si="0"/>
        <v>96.628656420426381</v>
      </c>
      <c r="F22" s="46">
        <f t="shared" si="1"/>
        <v>102.08005985783764</v>
      </c>
      <c r="G22" s="13" t="s">
        <v>12</v>
      </c>
      <c r="H22" s="47"/>
      <c r="I22" s="59"/>
      <c r="J22" s="60"/>
      <c r="K22" s="61"/>
      <c r="L22" s="47"/>
    </row>
    <row r="23" spans="1:12">
      <c r="A23" s="30" t="s">
        <v>13</v>
      </c>
      <c r="B23" s="62">
        <v>6267</v>
      </c>
      <c r="C23" s="56">
        <v>6346</v>
      </c>
      <c r="D23" s="56">
        <v>6042</v>
      </c>
      <c r="E23" s="45">
        <f t="shared" si="0"/>
        <v>98.755121336274826</v>
      </c>
      <c r="F23" s="46">
        <f t="shared" si="1"/>
        <v>103.72393247269116</v>
      </c>
      <c r="G23" s="13" t="s">
        <v>13</v>
      </c>
      <c r="H23" s="47"/>
      <c r="I23" s="59"/>
      <c r="J23" s="60"/>
      <c r="K23" s="61"/>
      <c r="L23" s="47"/>
    </row>
    <row r="24" spans="1:12">
      <c r="A24" s="30" t="s">
        <v>14</v>
      </c>
      <c r="B24" s="62">
        <v>5853</v>
      </c>
      <c r="C24" s="56">
        <v>5816</v>
      </c>
      <c r="D24" s="56">
        <v>5761</v>
      </c>
      <c r="E24" s="45">
        <f t="shared" si="0"/>
        <v>100.63617606602476</v>
      </c>
      <c r="F24" s="46">
        <f t="shared" si="1"/>
        <v>101.59694497483076</v>
      </c>
      <c r="G24" s="13" t="s">
        <v>14</v>
      </c>
      <c r="H24" s="47"/>
      <c r="I24" s="59"/>
      <c r="J24" s="60"/>
      <c r="K24" s="61"/>
      <c r="L24" s="47"/>
    </row>
    <row r="25" spans="1:12">
      <c r="A25" s="30" t="s">
        <v>15</v>
      </c>
      <c r="B25" s="62">
        <v>640</v>
      </c>
      <c r="C25" s="56">
        <v>640</v>
      </c>
      <c r="D25" s="56">
        <v>632</v>
      </c>
      <c r="E25" s="45">
        <f t="shared" si="0"/>
        <v>100</v>
      </c>
      <c r="F25" s="46">
        <f t="shared" si="1"/>
        <v>101.26582278481013</v>
      </c>
      <c r="G25" s="13" t="s">
        <v>15</v>
      </c>
      <c r="H25" s="47"/>
      <c r="I25" s="59"/>
      <c r="J25" s="60"/>
      <c r="K25" s="61"/>
      <c r="L25" s="47"/>
    </row>
    <row r="26" spans="1:12">
      <c r="A26" s="30" t="s">
        <v>16</v>
      </c>
      <c r="B26" s="62">
        <v>7991</v>
      </c>
      <c r="C26" s="56">
        <v>8008</v>
      </c>
      <c r="D26" s="56">
        <v>7757</v>
      </c>
      <c r="E26" s="45">
        <f t="shared" si="0"/>
        <v>99.787712287712282</v>
      </c>
      <c r="F26" s="46">
        <f t="shared" si="1"/>
        <v>103.01663014051825</v>
      </c>
      <c r="G26" s="13" t="s">
        <v>16</v>
      </c>
      <c r="H26" s="47"/>
      <c r="I26" s="59"/>
      <c r="J26" s="60"/>
      <c r="K26" s="61"/>
      <c r="L26" s="47"/>
    </row>
    <row r="27" spans="1:12">
      <c r="A27" s="30" t="s">
        <v>17</v>
      </c>
      <c r="B27" s="62">
        <v>3307</v>
      </c>
      <c r="C27" s="56">
        <v>3348</v>
      </c>
      <c r="D27" s="56">
        <v>3461</v>
      </c>
      <c r="E27" s="45">
        <f t="shared" si="0"/>
        <v>98.775388291517331</v>
      </c>
      <c r="F27" s="46">
        <f t="shared" si="1"/>
        <v>95.550418954059523</v>
      </c>
      <c r="G27" s="13" t="s">
        <v>17</v>
      </c>
      <c r="H27" s="47"/>
      <c r="I27" s="59"/>
      <c r="J27" s="60"/>
      <c r="K27" s="61"/>
      <c r="L27" s="47"/>
    </row>
    <row r="28" spans="1:12">
      <c r="A28" s="30" t="s">
        <v>18</v>
      </c>
      <c r="B28" s="62">
        <v>25733</v>
      </c>
      <c r="C28" s="56">
        <v>25566</v>
      </c>
      <c r="D28" s="56">
        <v>25286</v>
      </c>
      <c r="E28" s="45">
        <f t="shared" si="0"/>
        <v>100.65321129625283</v>
      </c>
      <c r="F28" s="46">
        <f t="shared" si="1"/>
        <v>101.76777663529225</v>
      </c>
      <c r="G28" s="13" t="s">
        <v>18</v>
      </c>
      <c r="H28" s="47"/>
      <c r="I28" s="59"/>
      <c r="J28" s="60"/>
      <c r="K28" s="61"/>
      <c r="L28" s="47"/>
    </row>
    <row r="29" spans="1:12">
      <c r="A29" s="30" t="s">
        <v>19</v>
      </c>
      <c r="B29" s="62">
        <v>23192</v>
      </c>
      <c r="C29" s="56">
        <v>22836</v>
      </c>
      <c r="D29" s="56">
        <v>23310</v>
      </c>
      <c r="E29" s="45">
        <f t="shared" si="0"/>
        <v>101.55894202136977</v>
      </c>
      <c r="F29" s="46">
        <f t="shared" si="1"/>
        <v>99.493779493779499</v>
      </c>
      <c r="G29" s="13" t="s">
        <v>19</v>
      </c>
      <c r="H29" s="47"/>
      <c r="I29" s="59"/>
      <c r="J29" s="60"/>
      <c r="K29" s="61"/>
      <c r="L29" s="47"/>
    </row>
    <row r="30" spans="1:12">
      <c r="A30" s="30" t="s">
        <v>20</v>
      </c>
      <c r="B30" s="62">
        <v>19355</v>
      </c>
      <c r="C30" s="56">
        <v>18998</v>
      </c>
      <c r="D30" s="56">
        <v>18686</v>
      </c>
      <c r="E30" s="45">
        <f t="shared" si="0"/>
        <v>101.87914517317613</v>
      </c>
      <c r="F30" s="46">
        <f t="shared" si="1"/>
        <v>103.5802204859253</v>
      </c>
      <c r="G30" s="13" t="s">
        <v>20</v>
      </c>
      <c r="H30" s="47"/>
      <c r="I30" s="59"/>
      <c r="J30" s="60"/>
      <c r="K30" s="61"/>
      <c r="L30" s="47"/>
    </row>
    <row r="31" spans="1:12">
      <c r="A31" s="30" t="s">
        <v>21</v>
      </c>
      <c r="B31" s="62">
        <v>4504</v>
      </c>
      <c r="C31" s="56">
        <v>4450</v>
      </c>
      <c r="D31" s="56">
        <v>4464</v>
      </c>
      <c r="E31" s="45">
        <f t="shared" si="0"/>
        <v>101.21348314606742</v>
      </c>
      <c r="F31" s="46">
        <f t="shared" si="1"/>
        <v>100.89605734767025</v>
      </c>
      <c r="G31" s="13" t="s">
        <v>21</v>
      </c>
      <c r="H31" s="47"/>
      <c r="I31" s="59"/>
      <c r="J31" s="60"/>
      <c r="K31" s="61"/>
      <c r="L31" s="47"/>
    </row>
    <row r="32" spans="1:12">
      <c r="A32" s="30" t="s">
        <v>22</v>
      </c>
      <c r="B32" s="62">
        <v>5465</v>
      </c>
      <c r="C32" s="56">
        <v>5628</v>
      </c>
      <c r="D32" s="56">
        <v>5390</v>
      </c>
      <c r="E32" s="45">
        <f t="shared" si="0"/>
        <v>97.10376687988628</v>
      </c>
      <c r="F32" s="46">
        <f t="shared" si="1"/>
        <v>101.39146567717997</v>
      </c>
      <c r="G32" s="13" t="s">
        <v>22</v>
      </c>
      <c r="H32" s="47"/>
      <c r="I32" s="59"/>
      <c r="J32" s="60"/>
      <c r="K32" s="61"/>
      <c r="L32" s="47"/>
    </row>
    <row r="33" spans="1:12">
      <c r="A33" s="4"/>
      <c r="B33" s="35"/>
      <c r="C33" s="35"/>
      <c r="D33" s="35"/>
      <c r="E33" s="35"/>
      <c r="F33" s="35"/>
      <c r="I33" s="35"/>
      <c r="J33" s="35"/>
      <c r="L33" s="47"/>
    </row>
    <row r="34" spans="1:12">
      <c r="B34" s="35"/>
      <c r="C34" s="35"/>
      <c r="D34" s="35"/>
      <c r="E34" s="35"/>
      <c r="F34" s="35"/>
      <c r="L34" s="47"/>
    </row>
    <row r="35" spans="1:12">
      <c r="L35" s="47"/>
    </row>
    <row r="36" spans="1:12">
      <c r="L36" s="47"/>
    </row>
    <row r="37" spans="1:12">
      <c r="L37" s="47"/>
    </row>
    <row r="38" spans="1:12">
      <c r="L38" s="47"/>
    </row>
  </sheetData>
  <mergeCells count="10">
    <mergeCell ref="E2:G2"/>
    <mergeCell ref="F3:G3"/>
    <mergeCell ref="A7:G7"/>
    <mergeCell ref="B8:D9"/>
    <mergeCell ref="E8:F9"/>
    <mergeCell ref="A8:A11"/>
    <mergeCell ref="G8:G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34"/>
  <sheetViews>
    <sheetView zoomScaleNormal="100" workbookViewId="0">
      <selection activeCell="D7" sqref="D7:G7"/>
    </sheetView>
  </sheetViews>
  <sheetFormatPr defaultRowHeight="15"/>
  <sheetData>
    <row r="3" spans="1:13" ht="21" customHeight="1">
      <c r="A3" s="6" t="s">
        <v>59</v>
      </c>
    </row>
    <row r="4" spans="1:13">
      <c r="A4" s="7" t="s">
        <v>60</v>
      </c>
    </row>
    <row r="5" spans="1:13" ht="25.5" customHeight="1">
      <c r="A5" s="81" t="s">
        <v>2</v>
      </c>
      <c r="B5" s="94" t="s">
        <v>35</v>
      </c>
      <c r="C5" s="94" t="s">
        <v>36</v>
      </c>
      <c r="D5" s="92" t="s">
        <v>37</v>
      </c>
      <c r="E5" s="93"/>
      <c r="F5" s="93"/>
      <c r="G5" s="93"/>
      <c r="H5" s="87" t="s">
        <v>23</v>
      </c>
    </row>
    <row r="6" spans="1:13" ht="25.5">
      <c r="A6" s="86"/>
      <c r="B6" s="95"/>
      <c r="C6" s="95"/>
      <c r="D6" s="44" t="s">
        <v>38</v>
      </c>
      <c r="E6" s="44" t="s">
        <v>39</v>
      </c>
      <c r="F6" s="44" t="s">
        <v>40</v>
      </c>
      <c r="G6" s="44" t="s">
        <v>41</v>
      </c>
      <c r="H6" s="89"/>
    </row>
    <row r="7" spans="1:13" s="14" customFormat="1">
      <c r="A7" s="10" t="s">
        <v>3</v>
      </c>
      <c r="B7" s="63">
        <v>275059</v>
      </c>
      <c r="C7" s="63">
        <v>125463</v>
      </c>
      <c r="D7" s="64">
        <v>79027</v>
      </c>
      <c r="E7" s="64">
        <v>162676</v>
      </c>
      <c r="F7" s="64">
        <v>288</v>
      </c>
      <c r="G7" s="65">
        <v>33068</v>
      </c>
      <c r="H7" s="5" t="s">
        <v>24</v>
      </c>
    </row>
    <row r="8" spans="1:13" s="14" customFormat="1">
      <c r="A8" s="11" t="s">
        <v>4</v>
      </c>
      <c r="B8" s="62">
        <f>D8+E8+F8+G8</f>
        <v>8464</v>
      </c>
      <c r="C8" s="63">
        <v>1863</v>
      </c>
      <c r="D8" s="66">
        <v>5005</v>
      </c>
      <c r="E8" s="66">
        <v>3110</v>
      </c>
      <c r="F8" s="66">
        <v>91</v>
      </c>
      <c r="G8" s="67">
        <v>258</v>
      </c>
      <c r="H8" s="3" t="s">
        <v>4</v>
      </c>
      <c r="K8" s="49"/>
      <c r="L8" s="55"/>
      <c r="M8" s="55"/>
    </row>
    <row r="9" spans="1:13" s="14" customFormat="1">
      <c r="A9" s="11" t="s">
        <v>5</v>
      </c>
      <c r="B9" s="62">
        <f>D9+E9+G9</f>
        <v>4741</v>
      </c>
      <c r="C9" s="63">
        <v>613</v>
      </c>
      <c r="D9" s="56">
        <v>30</v>
      </c>
      <c r="E9" s="56">
        <v>1609</v>
      </c>
      <c r="F9" s="68" t="s">
        <v>56</v>
      </c>
      <c r="G9" s="67">
        <v>3102</v>
      </c>
      <c r="H9" s="3" t="s">
        <v>5</v>
      </c>
      <c r="K9" s="49"/>
      <c r="L9" s="55"/>
      <c r="M9" s="55"/>
    </row>
    <row r="10" spans="1:13" s="14" customFormat="1">
      <c r="A10" s="11" t="s">
        <v>6</v>
      </c>
      <c r="B10" s="62">
        <f>D10+E10+F10+G10</f>
        <v>58188</v>
      </c>
      <c r="C10" s="63">
        <v>24883</v>
      </c>
      <c r="D10" s="66">
        <v>683</v>
      </c>
      <c r="E10" s="66">
        <v>51627</v>
      </c>
      <c r="F10" s="68">
        <v>17</v>
      </c>
      <c r="G10" s="67">
        <v>5861</v>
      </c>
      <c r="H10" s="3" t="s">
        <v>6</v>
      </c>
      <c r="K10" s="49"/>
      <c r="L10" s="55"/>
      <c r="M10" s="55"/>
    </row>
    <row r="11" spans="1:13" s="14" customFormat="1">
      <c r="A11" s="11" t="s">
        <v>7</v>
      </c>
      <c r="B11" s="62">
        <f>D11+E11+G11</f>
        <v>8750</v>
      </c>
      <c r="C11" s="63">
        <v>2146</v>
      </c>
      <c r="D11" s="66">
        <v>875</v>
      </c>
      <c r="E11" s="66">
        <v>498</v>
      </c>
      <c r="F11" s="68" t="s">
        <v>56</v>
      </c>
      <c r="G11" s="69">
        <v>7377</v>
      </c>
      <c r="H11" s="3" t="s">
        <v>7</v>
      </c>
      <c r="K11" s="49"/>
      <c r="L11" s="55"/>
      <c r="M11" s="55"/>
    </row>
    <row r="12" spans="1:13" s="14" customFormat="1">
      <c r="A12" s="11" t="s">
        <v>8</v>
      </c>
      <c r="B12" s="62">
        <f>D12+E12+G12</f>
        <v>4987</v>
      </c>
      <c r="C12" s="63">
        <v>1076</v>
      </c>
      <c r="D12" s="66">
        <v>839</v>
      </c>
      <c r="E12" s="66">
        <v>458</v>
      </c>
      <c r="F12" s="68" t="s">
        <v>56</v>
      </c>
      <c r="G12" s="69">
        <v>3690</v>
      </c>
      <c r="H12" s="3" t="s">
        <v>8</v>
      </c>
      <c r="K12" s="49"/>
      <c r="L12" s="55"/>
      <c r="M12" s="55"/>
    </row>
    <row r="13" spans="1:13" s="14" customFormat="1">
      <c r="A13" s="11" t="s">
        <v>9</v>
      </c>
      <c r="B13" s="62">
        <f>D13+E13+F13+G13</f>
        <v>12993</v>
      </c>
      <c r="C13" s="63">
        <v>1317</v>
      </c>
      <c r="D13" s="66">
        <v>145</v>
      </c>
      <c r="E13" s="66">
        <v>11350</v>
      </c>
      <c r="F13" s="66">
        <v>1</v>
      </c>
      <c r="G13" s="67">
        <v>1497</v>
      </c>
      <c r="H13" s="3" t="s">
        <v>9</v>
      </c>
      <c r="K13" s="49"/>
      <c r="L13" s="55"/>
      <c r="M13" s="55"/>
    </row>
    <row r="14" spans="1:13" s="14" customFormat="1">
      <c r="A14" s="11" t="s">
        <v>10</v>
      </c>
      <c r="B14" s="62">
        <f>D14+E14+F14+G14</f>
        <v>48668</v>
      </c>
      <c r="C14" s="63">
        <v>25573</v>
      </c>
      <c r="D14" s="66">
        <v>255</v>
      </c>
      <c r="E14" s="66">
        <v>47119</v>
      </c>
      <c r="F14" s="66">
        <v>153</v>
      </c>
      <c r="G14" s="70">
        <v>1141</v>
      </c>
      <c r="H14" s="3" t="s">
        <v>10</v>
      </c>
      <c r="K14" s="49"/>
      <c r="L14" s="55"/>
      <c r="M14" s="55"/>
    </row>
    <row r="15" spans="1:13" s="14" customFormat="1">
      <c r="A15" s="11" t="s">
        <v>11</v>
      </c>
      <c r="B15" s="62">
        <f>D15+E15+G15</f>
        <v>12318</v>
      </c>
      <c r="C15" s="63">
        <v>2545</v>
      </c>
      <c r="D15" s="66">
        <v>150</v>
      </c>
      <c r="E15" s="66">
        <v>7508</v>
      </c>
      <c r="F15" s="68" t="s">
        <v>56</v>
      </c>
      <c r="G15" s="69">
        <v>4660</v>
      </c>
      <c r="H15" s="3" t="s">
        <v>11</v>
      </c>
      <c r="K15" s="49"/>
      <c r="L15" s="55"/>
      <c r="M15" s="47"/>
    </row>
    <row r="16" spans="1:13" s="14" customFormat="1">
      <c r="A16" s="11" t="s">
        <v>12</v>
      </c>
      <c r="B16" s="62">
        <f>D16+E16+G16</f>
        <v>13643</v>
      </c>
      <c r="C16" s="63">
        <v>6826</v>
      </c>
      <c r="D16" s="66">
        <v>695</v>
      </c>
      <c r="E16" s="66">
        <v>12295</v>
      </c>
      <c r="F16" s="68" t="s">
        <v>56</v>
      </c>
      <c r="G16" s="69">
        <v>653</v>
      </c>
      <c r="H16" s="3" t="s">
        <v>12</v>
      </c>
      <c r="K16" s="49"/>
      <c r="L16" s="55"/>
      <c r="M16" s="47"/>
    </row>
    <row r="17" spans="1:13" s="14" customFormat="1">
      <c r="A17" s="11" t="s">
        <v>13</v>
      </c>
      <c r="B17" s="62">
        <f>D17+E17+G17</f>
        <v>6267</v>
      </c>
      <c r="C17" s="63">
        <v>2407</v>
      </c>
      <c r="D17" s="66">
        <v>1228</v>
      </c>
      <c r="E17" s="66">
        <v>2823</v>
      </c>
      <c r="F17" s="68" t="s">
        <v>56</v>
      </c>
      <c r="G17" s="69">
        <v>2216</v>
      </c>
      <c r="H17" s="3" t="s">
        <v>13</v>
      </c>
      <c r="K17" s="49"/>
      <c r="L17" s="55"/>
      <c r="M17" s="47"/>
    </row>
    <row r="18" spans="1:13" s="14" customFormat="1">
      <c r="A18" s="11" t="s">
        <v>14</v>
      </c>
      <c r="B18" s="62">
        <f>D18+E18+G18</f>
        <v>5853</v>
      </c>
      <c r="C18" s="63">
        <v>3727</v>
      </c>
      <c r="D18" s="66">
        <v>844</v>
      </c>
      <c r="E18" s="66">
        <v>3541</v>
      </c>
      <c r="F18" s="68" t="s">
        <v>56</v>
      </c>
      <c r="G18" s="69">
        <v>1468</v>
      </c>
      <c r="H18" s="3" t="s">
        <v>14</v>
      </c>
      <c r="K18" s="49"/>
      <c r="L18" s="55"/>
      <c r="M18" s="47"/>
    </row>
    <row r="19" spans="1:13" s="14" customFormat="1">
      <c r="A19" s="11" t="s">
        <v>15</v>
      </c>
      <c r="B19" s="62">
        <f>D19+E19+F19+G19</f>
        <v>640</v>
      </c>
      <c r="C19" s="63">
        <v>278</v>
      </c>
      <c r="D19" s="66">
        <v>90</v>
      </c>
      <c r="E19" s="66">
        <v>412</v>
      </c>
      <c r="F19" s="66">
        <v>2</v>
      </c>
      <c r="G19" s="67">
        <v>136</v>
      </c>
      <c r="H19" s="3" t="s">
        <v>15</v>
      </c>
      <c r="K19" s="49"/>
      <c r="L19" s="55"/>
      <c r="M19" s="47"/>
    </row>
    <row r="20" spans="1:13" s="14" customFormat="1">
      <c r="A20" s="11" t="s">
        <v>16</v>
      </c>
      <c r="B20" s="62">
        <f>D20+E20+G20</f>
        <v>7991</v>
      </c>
      <c r="C20" s="63">
        <v>3224</v>
      </c>
      <c r="D20" s="66">
        <v>498</v>
      </c>
      <c r="E20" s="66">
        <v>6894</v>
      </c>
      <c r="F20" s="68" t="s">
        <v>56</v>
      </c>
      <c r="G20" s="69">
        <v>599</v>
      </c>
      <c r="H20" s="3" t="s">
        <v>16</v>
      </c>
      <c r="K20" s="49"/>
      <c r="L20" s="55"/>
      <c r="M20" s="47"/>
    </row>
    <row r="21" spans="1:13" s="14" customFormat="1">
      <c r="A21" s="11" t="s">
        <v>17</v>
      </c>
      <c r="B21" s="62">
        <f>D21+E21+F21+G21</f>
        <v>3307</v>
      </c>
      <c r="C21" s="63">
        <v>913</v>
      </c>
      <c r="D21" s="66">
        <v>492</v>
      </c>
      <c r="E21" s="66">
        <v>2795</v>
      </c>
      <c r="F21" s="66">
        <v>1</v>
      </c>
      <c r="G21" s="67">
        <v>19</v>
      </c>
      <c r="H21" s="3" t="s">
        <v>17</v>
      </c>
      <c r="K21" s="49"/>
      <c r="L21" s="55"/>
      <c r="M21" s="47"/>
    </row>
    <row r="22" spans="1:13" s="14" customFormat="1">
      <c r="A22" s="11" t="s">
        <v>18</v>
      </c>
      <c r="B22" s="62">
        <f>D22</f>
        <v>25733</v>
      </c>
      <c r="C22" s="63">
        <v>11266</v>
      </c>
      <c r="D22" s="56">
        <v>25733</v>
      </c>
      <c r="E22" s="68" t="s">
        <v>56</v>
      </c>
      <c r="F22" s="68" t="s">
        <v>56</v>
      </c>
      <c r="G22" s="68" t="s">
        <v>56</v>
      </c>
      <c r="H22" s="3" t="s">
        <v>18</v>
      </c>
      <c r="L22" s="55"/>
      <c r="M22" s="47"/>
    </row>
    <row r="23" spans="1:13" s="14" customFormat="1">
      <c r="A23" s="11" t="s">
        <v>19</v>
      </c>
      <c r="B23" s="62">
        <f>D23+E23+G23</f>
        <v>23192</v>
      </c>
      <c r="C23" s="63">
        <v>16129</v>
      </c>
      <c r="D23" s="66">
        <v>21602</v>
      </c>
      <c r="E23" s="66">
        <v>1567</v>
      </c>
      <c r="F23" s="68" t="s">
        <v>56</v>
      </c>
      <c r="G23" s="70">
        <v>23</v>
      </c>
      <c r="H23" s="3" t="s">
        <v>19</v>
      </c>
      <c r="K23" s="49"/>
      <c r="L23" s="55"/>
      <c r="M23" s="47"/>
    </row>
    <row r="24" spans="1:13" s="14" customFormat="1">
      <c r="A24" s="11" t="s">
        <v>20</v>
      </c>
      <c r="B24" s="62">
        <f>D24+E24+G24</f>
        <v>19355</v>
      </c>
      <c r="C24" s="63">
        <v>14412</v>
      </c>
      <c r="D24" s="66">
        <v>16426</v>
      </c>
      <c r="E24" s="66">
        <v>2728</v>
      </c>
      <c r="F24" s="68" t="s">
        <v>56</v>
      </c>
      <c r="G24" s="70">
        <v>201</v>
      </c>
      <c r="H24" s="3" t="s">
        <v>20</v>
      </c>
      <c r="K24" s="49"/>
      <c r="L24" s="55"/>
      <c r="M24" s="47"/>
    </row>
    <row r="25" spans="1:13" s="14" customFormat="1">
      <c r="A25" s="11" t="s">
        <v>21</v>
      </c>
      <c r="B25" s="62">
        <f>D25+E25+G25</f>
        <v>4504</v>
      </c>
      <c r="C25" s="63">
        <v>2804</v>
      </c>
      <c r="D25" s="66">
        <v>1688</v>
      </c>
      <c r="E25" s="66">
        <v>2716</v>
      </c>
      <c r="F25" s="68" t="s">
        <v>56</v>
      </c>
      <c r="G25" s="70">
        <v>100</v>
      </c>
      <c r="H25" s="3" t="s">
        <v>21</v>
      </c>
      <c r="K25" s="49"/>
      <c r="L25" s="55"/>
      <c r="M25" s="47"/>
    </row>
    <row r="26" spans="1:13" s="14" customFormat="1">
      <c r="A26" s="11" t="s">
        <v>22</v>
      </c>
      <c r="B26" s="62">
        <f>D26+E26+F26+G26</f>
        <v>5465</v>
      </c>
      <c r="C26" s="63">
        <v>3461</v>
      </c>
      <c r="D26" s="66">
        <v>1749</v>
      </c>
      <c r="E26" s="66">
        <v>3626</v>
      </c>
      <c r="F26" s="66">
        <v>23</v>
      </c>
      <c r="G26" s="67">
        <v>67</v>
      </c>
      <c r="H26" s="3" t="s">
        <v>22</v>
      </c>
      <c r="K26" s="49"/>
      <c r="L26" s="55"/>
      <c r="M26" s="47"/>
    </row>
    <row r="27" spans="1:13">
      <c r="B27" s="8"/>
      <c r="C27" s="8"/>
      <c r="D27" s="8"/>
      <c r="E27" s="8"/>
      <c r="F27" s="8"/>
      <c r="G27" s="8"/>
      <c r="M27" s="47"/>
    </row>
    <row r="28" spans="1:13">
      <c r="M28" s="47"/>
    </row>
    <row r="29" spans="1:13">
      <c r="M29" s="47"/>
    </row>
    <row r="30" spans="1:13">
      <c r="M30" s="47"/>
    </row>
    <row r="31" spans="1:13">
      <c r="M31" s="47"/>
    </row>
    <row r="32" spans="1:13">
      <c r="M32" s="47"/>
    </row>
    <row r="33" spans="13:13">
      <c r="M33" s="47"/>
    </row>
    <row r="34" spans="13:13">
      <c r="M34" s="47"/>
    </row>
  </sheetData>
  <mergeCells count="5">
    <mergeCell ref="A5:A6"/>
    <mergeCell ref="D5:G5"/>
    <mergeCell ref="H5:H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P68"/>
  <sheetViews>
    <sheetView tabSelected="1" zoomScaleNormal="100" workbookViewId="0">
      <selection activeCell="Q24" sqref="Q24"/>
    </sheetView>
  </sheetViews>
  <sheetFormatPr defaultRowHeight="15"/>
  <cols>
    <col min="1" max="1" width="8.28515625" customWidth="1"/>
    <col min="2" max="2" width="6.140625" customWidth="1"/>
    <col min="3" max="3" width="7" customWidth="1"/>
    <col min="4" max="4" width="6.140625" customWidth="1"/>
    <col min="5" max="5" width="8" customWidth="1"/>
    <col min="6" max="6" width="7.28515625" customWidth="1"/>
    <col min="7" max="7" width="6.7109375" customWidth="1"/>
    <col min="9" max="9" width="8.5703125" customWidth="1"/>
    <col min="11" max="11" width="7.5703125" customWidth="1"/>
    <col min="12" max="12" width="6" customWidth="1"/>
    <col min="13" max="13" width="8" customWidth="1"/>
  </cols>
  <sheetData>
    <row r="3" spans="1:16">
      <c r="A3" s="6" t="s">
        <v>62</v>
      </c>
    </row>
    <row r="4" spans="1:16">
      <c r="A4" s="7" t="s">
        <v>63</v>
      </c>
    </row>
    <row r="5" spans="1:16" ht="27" customHeight="1">
      <c r="A5" s="81" t="s">
        <v>2</v>
      </c>
      <c r="B5" s="98" t="s">
        <v>29</v>
      </c>
      <c r="C5" s="98" t="s">
        <v>51</v>
      </c>
      <c r="D5" s="82" t="s">
        <v>42</v>
      </c>
      <c r="E5" s="82"/>
      <c r="F5" s="82"/>
      <c r="G5" s="82"/>
      <c r="H5" s="82"/>
      <c r="I5" s="82"/>
      <c r="J5" s="82"/>
      <c r="K5" s="82"/>
      <c r="L5" s="96" t="s">
        <v>30</v>
      </c>
      <c r="M5" s="87" t="s">
        <v>23</v>
      </c>
    </row>
    <row r="6" spans="1:16" ht="51">
      <c r="A6" s="84"/>
      <c r="B6" s="99"/>
      <c r="C6" s="99"/>
      <c r="D6" s="24" t="s">
        <v>43</v>
      </c>
      <c r="E6" s="24" t="s">
        <v>44</v>
      </c>
      <c r="F6" s="24" t="s">
        <v>45</v>
      </c>
      <c r="G6" s="24" t="s">
        <v>46</v>
      </c>
      <c r="H6" s="24" t="s">
        <v>47</v>
      </c>
      <c r="I6" s="24" t="s">
        <v>48</v>
      </c>
      <c r="J6" s="24" t="s">
        <v>49</v>
      </c>
      <c r="K6" s="24" t="s">
        <v>50</v>
      </c>
      <c r="L6" s="97"/>
      <c r="M6" s="89"/>
    </row>
    <row r="7" spans="1:16">
      <c r="A7" s="15"/>
      <c r="B7" s="21"/>
      <c r="C7" s="16"/>
      <c r="D7" s="16"/>
      <c r="E7" s="16"/>
      <c r="F7" s="16"/>
      <c r="G7" s="16"/>
      <c r="H7" s="16"/>
      <c r="I7" s="16"/>
      <c r="J7" s="16"/>
      <c r="K7" s="16"/>
      <c r="L7" s="22"/>
      <c r="M7" s="17"/>
    </row>
    <row r="8" spans="1:16">
      <c r="A8" s="18" t="s">
        <v>3</v>
      </c>
      <c r="B8" s="21" t="s">
        <v>31</v>
      </c>
      <c r="C8" s="63">
        <v>233532</v>
      </c>
      <c r="D8" s="63">
        <v>60732</v>
      </c>
      <c r="E8" s="71">
        <v>8652</v>
      </c>
      <c r="F8" s="63">
        <v>110690</v>
      </c>
      <c r="G8" s="63">
        <v>3782</v>
      </c>
      <c r="H8" s="63">
        <v>6418</v>
      </c>
      <c r="I8" s="63">
        <v>29620</v>
      </c>
      <c r="J8" s="63">
        <v>2506</v>
      </c>
      <c r="K8" s="63">
        <v>11132</v>
      </c>
      <c r="L8" s="22" t="s">
        <v>32</v>
      </c>
      <c r="M8" s="5" t="s">
        <v>24</v>
      </c>
    </row>
    <row r="9" spans="1:16">
      <c r="A9" s="19"/>
      <c r="B9" s="21" t="s">
        <v>33</v>
      </c>
      <c r="C9" s="63">
        <v>105417</v>
      </c>
      <c r="D9" s="71">
        <v>34344</v>
      </c>
      <c r="E9" s="63">
        <v>4741</v>
      </c>
      <c r="F9" s="63">
        <v>48907</v>
      </c>
      <c r="G9" s="63">
        <v>1644</v>
      </c>
      <c r="H9" s="63">
        <v>608</v>
      </c>
      <c r="I9" s="63">
        <v>8484</v>
      </c>
      <c r="J9" s="63">
        <v>819</v>
      </c>
      <c r="K9" s="63">
        <v>5870</v>
      </c>
      <c r="L9" s="22" t="s">
        <v>34</v>
      </c>
      <c r="M9" s="20"/>
      <c r="O9" s="47"/>
    </row>
    <row r="10" spans="1:16">
      <c r="A10" s="19"/>
      <c r="B10" s="21"/>
      <c r="C10" s="71"/>
      <c r="D10" s="72"/>
      <c r="E10" s="72"/>
      <c r="F10" s="72"/>
      <c r="G10" s="72"/>
      <c r="H10" s="72"/>
      <c r="I10" s="72"/>
      <c r="J10" s="72"/>
      <c r="K10" s="72"/>
      <c r="L10" s="23"/>
      <c r="M10" s="20"/>
      <c r="O10" s="47"/>
      <c r="P10" s="47"/>
    </row>
    <row r="11" spans="1:16">
      <c r="A11" s="18" t="s">
        <v>4</v>
      </c>
      <c r="B11" s="21" t="s">
        <v>31</v>
      </c>
      <c r="C11" s="63">
        <f>D11+E11+F11+G11+H11+I11+J11+K11</f>
        <v>7740</v>
      </c>
      <c r="D11" s="71">
        <v>1504</v>
      </c>
      <c r="E11" s="71">
        <v>107</v>
      </c>
      <c r="F11" s="71">
        <v>4002</v>
      </c>
      <c r="G11" s="71">
        <v>208</v>
      </c>
      <c r="H11" s="71">
        <v>71</v>
      </c>
      <c r="I11" s="71">
        <v>1334</v>
      </c>
      <c r="J11" s="71">
        <v>129</v>
      </c>
      <c r="K11" s="71">
        <v>385</v>
      </c>
      <c r="L11" s="22" t="s">
        <v>32</v>
      </c>
      <c r="M11" s="5" t="s">
        <v>4</v>
      </c>
      <c r="O11" s="47"/>
      <c r="P11" s="47"/>
    </row>
    <row r="12" spans="1:16">
      <c r="A12" s="18"/>
      <c r="B12" s="21" t="s">
        <v>33</v>
      </c>
      <c r="C12" s="63">
        <v>1622</v>
      </c>
      <c r="D12" s="71">
        <v>500</v>
      </c>
      <c r="E12" s="63">
        <v>49</v>
      </c>
      <c r="F12" s="63">
        <v>838</v>
      </c>
      <c r="G12" s="63">
        <v>31</v>
      </c>
      <c r="H12" s="63">
        <v>5</v>
      </c>
      <c r="I12" s="63">
        <v>111</v>
      </c>
      <c r="J12" s="63">
        <v>15</v>
      </c>
      <c r="K12" s="63">
        <v>73</v>
      </c>
      <c r="L12" s="22" t="s">
        <v>34</v>
      </c>
      <c r="M12" s="5"/>
      <c r="O12" s="47"/>
      <c r="P12" s="47"/>
    </row>
    <row r="13" spans="1:16">
      <c r="A13" s="18"/>
      <c r="B13" s="21"/>
      <c r="C13" s="63"/>
      <c r="D13" s="71"/>
      <c r="E13" s="71"/>
      <c r="F13" s="71"/>
      <c r="G13" s="71"/>
      <c r="H13" s="71"/>
      <c r="I13" s="71"/>
      <c r="J13" s="71"/>
      <c r="K13" s="71"/>
      <c r="L13" s="22"/>
      <c r="M13" s="5"/>
      <c r="O13" s="47"/>
      <c r="P13" s="47"/>
    </row>
    <row r="14" spans="1:16">
      <c r="A14" s="18" t="s">
        <v>5</v>
      </c>
      <c r="B14" s="21" t="s">
        <v>31</v>
      </c>
      <c r="C14" s="63">
        <v>4740</v>
      </c>
      <c r="D14" s="63">
        <v>508</v>
      </c>
      <c r="E14" s="63">
        <v>70</v>
      </c>
      <c r="F14" s="63">
        <v>1587</v>
      </c>
      <c r="G14" s="63">
        <v>38</v>
      </c>
      <c r="H14" s="63">
        <v>616</v>
      </c>
      <c r="I14" s="63">
        <v>1660</v>
      </c>
      <c r="J14" s="63">
        <v>73</v>
      </c>
      <c r="K14" s="63">
        <v>188</v>
      </c>
      <c r="L14" s="22" t="s">
        <v>32</v>
      </c>
      <c r="M14" s="5" t="s">
        <v>5</v>
      </c>
      <c r="O14" s="47"/>
      <c r="P14" s="47"/>
    </row>
    <row r="15" spans="1:16">
      <c r="A15" s="18"/>
      <c r="B15" s="21" t="s">
        <v>33</v>
      </c>
      <c r="C15" s="63">
        <v>613</v>
      </c>
      <c r="D15" s="71">
        <v>171</v>
      </c>
      <c r="E15" s="63">
        <v>21</v>
      </c>
      <c r="F15" s="63">
        <v>277</v>
      </c>
      <c r="G15" s="63">
        <v>4</v>
      </c>
      <c r="H15" s="63">
        <v>15</v>
      </c>
      <c r="I15" s="63">
        <v>75</v>
      </c>
      <c r="J15" s="63">
        <v>10</v>
      </c>
      <c r="K15" s="63">
        <v>40</v>
      </c>
      <c r="L15" s="22" t="s">
        <v>34</v>
      </c>
      <c r="M15" s="5"/>
      <c r="O15" s="47"/>
      <c r="P15" s="47"/>
    </row>
    <row r="16" spans="1:16">
      <c r="A16" s="18"/>
      <c r="B16" s="21"/>
      <c r="C16" s="63"/>
      <c r="D16" s="71"/>
      <c r="E16" s="71"/>
      <c r="F16" s="71"/>
      <c r="G16" s="71"/>
      <c r="H16" s="71"/>
      <c r="I16" s="71"/>
      <c r="J16" s="71"/>
      <c r="K16" s="71"/>
      <c r="L16" s="22"/>
      <c r="M16" s="5"/>
      <c r="O16" s="47"/>
      <c r="P16" s="47"/>
    </row>
    <row r="17" spans="1:16">
      <c r="A17" s="18" t="s">
        <v>6</v>
      </c>
      <c r="B17" s="21" t="s">
        <v>31</v>
      </c>
      <c r="C17" s="63">
        <v>50976</v>
      </c>
      <c r="D17" s="71">
        <v>3855</v>
      </c>
      <c r="E17" s="63">
        <v>849</v>
      </c>
      <c r="F17" s="63">
        <v>25794</v>
      </c>
      <c r="G17" s="63">
        <v>1701</v>
      </c>
      <c r="H17" s="63">
        <v>1011</v>
      </c>
      <c r="I17" s="63">
        <v>12351</v>
      </c>
      <c r="J17" s="63">
        <v>752</v>
      </c>
      <c r="K17" s="63">
        <v>4663</v>
      </c>
      <c r="L17" s="22" t="s">
        <v>32</v>
      </c>
      <c r="M17" s="5" t="s">
        <v>6</v>
      </c>
      <c r="O17" s="47"/>
      <c r="P17" s="47"/>
    </row>
    <row r="18" spans="1:16">
      <c r="A18" s="18"/>
      <c r="B18" s="21" t="s">
        <v>33</v>
      </c>
      <c r="C18" s="63">
        <v>21998</v>
      </c>
      <c r="D18" s="71">
        <v>1701</v>
      </c>
      <c r="E18" s="63">
        <v>291</v>
      </c>
      <c r="F18" s="63">
        <v>11505</v>
      </c>
      <c r="G18" s="63">
        <v>864</v>
      </c>
      <c r="H18" s="63">
        <v>136</v>
      </c>
      <c r="I18" s="63">
        <v>4730</v>
      </c>
      <c r="J18" s="63">
        <v>290</v>
      </c>
      <c r="K18" s="63">
        <v>2481</v>
      </c>
      <c r="L18" s="22" t="s">
        <v>34</v>
      </c>
      <c r="M18" s="5"/>
      <c r="O18" s="47"/>
      <c r="P18" s="47"/>
    </row>
    <row r="19" spans="1:16">
      <c r="A19" s="18"/>
      <c r="B19" s="21"/>
      <c r="C19" s="63"/>
      <c r="D19" s="71"/>
      <c r="E19" s="71"/>
      <c r="F19" s="71"/>
      <c r="G19" s="71"/>
      <c r="H19" s="71"/>
      <c r="I19" s="71"/>
      <c r="J19" s="71"/>
      <c r="K19" s="71"/>
      <c r="L19" s="22"/>
      <c r="M19" s="5"/>
      <c r="O19" s="47"/>
      <c r="P19" s="47"/>
    </row>
    <row r="20" spans="1:16">
      <c r="A20" s="18" t="s">
        <v>7</v>
      </c>
      <c r="B20" s="21" t="s">
        <v>31</v>
      </c>
      <c r="C20" s="63">
        <v>8747</v>
      </c>
      <c r="D20" s="71">
        <v>2135</v>
      </c>
      <c r="E20" s="63">
        <v>353</v>
      </c>
      <c r="F20" s="63">
        <v>2263</v>
      </c>
      <c r="G20" s="63">
        <v>20</v>
      </c>
      <c r="H20" s="63">
        <v>2066</v>
      </c>
      <c r="I20" s="63">
        <v>1606</v>
      </c>
      <c r="J20" s="63">
        <v>141</v>
      </c>
      <c r="K20" s="63">
        <v>163</v>
      </c>
      <c r="L20" s="22" t="s">
        <v>32</v>
      </c>
      <c r="M20" s="5" t="s">
        <v>7</v>
      </c>
      <c r="O20" s="47"/>
      <c r="P20" s="47"/>
    </row>
    <row r="21" spans="1:16">
      <c r="A21" s="18"/>
      <c r="B21" s="21" t="s">
        <v>33</v>
      </c>
      <c r="C21" s="63">
        <v>2146</v>
      </c>
      <c r="D21" s="71">
        <v>775</v>
      </c>
      <c r="E21" s="63">
        <v>142</v>
      </c>
      <c r="F21" s="63">
        <v>853</v>
      </c>
      <c r="G21" s="63">
        <v>11</v>
      </c>
      <c r="H21" s="63">
        <v>81</v>
      </c>
      <c r="I21" s="63">
        <v>172</v>
      </c>
      <c r="J21" s="63">
        <v>67</v>
      </c>
      <c r="K21" s="63">
        <v>45</v>
      </c>
      <c r="L21" s="22" t="s">
        <v>34</v>
      </c>
      <c r="M21" s="5"/>
      <c r="O21" s="47"/>
      <c r="P21" s="47"/>
    </row>
    <row r="22" spans="1:16">
      <c r="A22" s="18"/>
      <c r="B22" s="21"/>
      <c r="C22" s="63"/>
      <c r="D22" s="71"/>
      <c r="E22" s="71"/>
      <c r="F22" s="71"/>
      <c r="G22" s="71"/>
      <c r="H22" s="71"/>
      <c r="I22" s="71"/>
      <c r="J22" s="71"/>
      <c r="K22" s="71"/>
      <c r="L22" s="22"/>
      <c r="M22" s="5"/>
      <c r="O22" s="47"/>
      <c r="P22" s="47"/>
    </row>
    <row r="23" spans="1:16">
      <c r="A23" s="18" t="s">
        <v>8</v>
      </c>
      <c r="B23" s="21" t="s">
        <v>31</v>
      </c>
      <c r="C23" s="63">
        <v>4927</v>
      </c>
      <c r="D23" s="71">
        <v>807</v>
      </c>
      <c r="E23" s="63">
        <v>131</v>
      </c>
      <c r="F23" s="63">
        <v>1567</v>
      </c>
      <c r="G23" s="63">
        <v>74</v>
      </c>
      <c r="H23" s="63">
        <v>200</v>
      </c>
      <c r="I23" s="63">
        <v>1237</v>
      </c>
      <c r="J23" s="63">
        <v>268</v>
      </c>
      <c r="K23" s="63">
        <v>643</v>
      </c>
      <c r="L23" s="22" t="s">
        <v>32</v>
      </c>
      <c r="M23" s="5" t="s">
        <v>8</v>
      </c>
      <c r="O23" s="47"/>
      <c r="P23" s="47"/>
    </row>
    <row r="24" spans="1:16">
      <c r="A24" s="18"/>
      <c r="B24" s="21" t="s">
        <v>33</v>
      </c>
      <c r="C24" s="63">
        <v>1064</v>
      </c>
      <c r="D24" s="71">
        <v>363</v>
      </c>
      <c r="E24" s="63">
        <v>54</v>
      </c>
      <c r="F24" s="63">
        <v>507</v>
      </c>
      <c r="G24" s="63">
        <v>4</v>
      </c>
      <c r="H24" s="71">
        <v>4</v>
      </c>
      <c r="I24" s="63">
        <v>66</v>
      </c>
      <c r="J24" s="71">
        <v>17</v>
      </c>
      <c r="K24" s="71">
        <v>49</v>
      </c>
      <c r="L24" s="22" t="s">
        <v>34</v>
      </c>
      <c r="M24" s="5"/>
      <c r="O24" s="47"/>
      <c r="P24" s="47"/>
    </row>
    <row r="25" spans="1:16">
      <c r="A25" s="18"/>
      <c r="B25" s="21"/>
      <c r="C25" s="63"/>
      <c r="D25" s="71"/>
      <c r="E25" s="71"/>
      <c r="F25" s="71"/>
      <c r="G25" s="71"/>
      <c r="H25" s="71"/>
      <c r="I25" s="71"/>
      <c r="J25" s="71"/>
      <c r="K25" s="71"/>
      <c r="L25" s="22"/>
      <c r="M25" s="5"/>
      <c r="O25" s="47"/>
      <c r="P25" s="47"/>
    </row>
    <row r="26" spans="1:16">
      <c r="A26" s="18" t="s">
        <v>9</v>
      </c>
      <c r="B26" s="21" t="s">
        <v>31</v>
      </c>
      <c r="C26" s="63">
        <v>11279</v>
      </c>
      <c r="D26" s="71">
        <v>1362</v>
      </c>
      <c r="E26" s="63">
        <v>213</v>
      </c>
      <c r="F26" s="63">
        <v>4989</v>
      </c>
      <c r="G26" s="63">
        <v>200</v>
      </c>
      <c r="H26" s="63">
        <v>388</v>
      </c>
      <c r="I26" s="63">
        <v>2937</v>
      </c>
      <c r="J26" s="71">
        <v>212</v>
      </c>
      <c r="K26" s="63">
        <v>978</v>
      </c>
      <c r="L26" s="22" t="s">
        <v>32</v>
      </c>
      <c r="M26" s="5" t="s">
        <v>9</v>
      </c>
      <c r="O26" s="47"/>
      <c r="P26" s="47"/>
    </row>
    <row r="27" spans="1:16">
      <c r="A27" s="18"/>
      <c r="B27" s="21" t="s">
        <v>33</v>
      </c>
      <c r="C27" s="63">
        <v>1212</v>
      </c>
      <c r="D27" s="71">
        <v>427</v>
      </c>
      <c r="E27" s="63">
        <v>63</v>
      </c>
      <c r="F27" s="63">
        <v>581</v>
      </c>
      <c r="G27" s="71">
        <v>8</v>
      </c>
      <c r="H27" s="71">
        <v>8</v>
      </c>
      <c r="I27" s="63">
        <v>76</v>
      </c>
      <c r="J27" s="71">
        <v>6</v>
      </c>
      <c r="K27" s="63">
        <v>43</v>
      </c>
      <c r="L27" s="22" t="s">
        <v>34</v>
      </c>
      <c r="M27" s="5"/>
      <c r="O27" s="47"/>
      <c r="P27" s="47"/>
    </row>
    <row r="28" spans="1:16">
      <c r="A28" s="18"/>
      <c r="B28" s="21"/>
      <c r="C28" s="63"/>
      <c r="D28" s="71"/>
      <c r="E28" s="71"/>
      <c r="F28" s="71"/>
      <c r="G28" s="71"/>
      <c r="H28" s="71"/>
      <c r="I28" s="71"/>
      <c r="J28" s="71"/>
      <c r="K28" s="71"/>
      <c r="L28" s="22"/>
      <c r="M28" s="5"/>
      <c r="O28" s="47"/>
      <c r="P28" s="47"/>
    </row>
    <row r="29" spans="1:16">
      <c r="A29" s="18" t="s">
        <v>10</v>
      </c>
      <c r="B29" s="21" t="s">
        <v>31</v>
      </c>
      <c r="C29" s="63">
        <v>35585</v>
      </c>
      <c r="D29" s="71">
        <v>4481</v>
      </c>
      <c r="E29" s="63">
        <v>921</v>
      </c>
      <c r="F29" s="63">
        <v>24861</v>
      </c>
      <c r="G29" s="63">
        <v>434</v>
      </c>
      <c r="H29" s="71">
        <v>245</v>
      </c>
      <c r="I29" s="63">
        <v>4033</v>
      </c>
      <c r="J29" s="63">
        <v>64</v>
      </c>
      <c r="K29" s="63">
        <v>546</v>
      </c>
      <c r="L29" s="22" t="s">
        <v>32</v>
      </c>
      <c r="M29" s="5" t="s">
        <v>10</v>
      </c>
    </row>
    <row r="30" spans="1:16">
      <c r="A30" s="18"/>
      <c r="B30" s="21" t="s">
        <v>33</v>
      </c>
      <c r="C30" s="63">
        <v>17954</v>
      </c>
      <c r="D30" s="71">
        <v>2495</v>
      </c>
      <c r="E30" s="71">
        <v>492</v>
      </c>
      <c r="F30" s="63">
        <v>12534</v>
      </c>
      <c r="G30" s="71">
        <v>150</v>
      </c>
      <c r="H30" s="63">
        <v>69</v>
      </c>
      <c r="I30" s="63">
        <v>1970</v>
      </c>
      <c r="J30" s="63">
        <v>11</v>
      </c>
      <c r="K30" s="63">
        <v>233</v>
      </c>
      <c r="L30" s="22" t="s">
        <v>34</v>
      </c>
      <c r="M30" s="5"/>
    </row>
    <row r="31" spans="1:16">
      <c r="A31" s="18"/>
      <c r="B31" s="21"/>
      <c r="C31" s="63"/>
      <c r="D31" s="71"/>
      <c r="E31" s="71"/>
      <c r="F31" s="71"/>
      <c r="G31" s="71"/>
      <c r="H31" s="71"/>
      <c r="I31" s="71"/>
      <c r="J31" s="71"/>
      <c r="K31" s="71"/>
      <c r="L31" s="22"/>
      <c r="M31" s="5"/>
    </row>
    <row r="32" spans="1:16">
      <c r="A32" s="18" t="s">
        <v>11</v>
      </c>
      <c r="B32" s="21" t="s">
        <v>31</v>
      </c>
      <c r="C32" s="63">
        <v>10452</v>
      </c>
      <c r="D32" s="71">
        <v>1143</v>
      </c>
      <c r="E32" s="63">
        <v>485</v>
      </c>
      <c r="F32" s="63">
        <v>6452</v>
      </c>
      <c r="G32" s="63">
        <v>307</v>
      </c>
      <c r="H32" s="63">
        <v>325</v>
      </c>
      <c r="I32" s="71">
        <v>1126</v>
      </c>
      <c r="J32" s="63">
        <v>418</v>
      </c>
      <c r="K32" s="71">
        <v>196</v>
      </c>
      <c r="L32" s="22" t="s">
        <v>32</v>
      </c>
      <c r="M32" s="5" t="s">
        <v>11</v>
      </c>
    </row>
    <row r="33" spans="1:13">
      <c r="A33" s="18"/>
      <c r="B33" s="21" t="s">
        <v>33</v>
      </c>
      <c r="C33" s="63">
        <v>2503</v>
      </c>
      <c r="D33" s="71">
        <v>558</v>
      </c>
      <c r="E33" s="63">
        <v>193</v>
      </c>
      <c r="F33" s="63">
        <v>1544</v>
      </c>
      <c r="G33" s="71">
        <v>35</v>
      </c>
      <c r="H33" s="71">
        <v>9</v>
      </c>
      <c r="I33" s="71">
        <v>52</v>
      </c>
      <c r="J33" s="71">
        <v>51</v>
      </c>
      <c r="K33" s="71">
        <v>61</v>
      </c>
      <c r="L33" s="22" t="s">
        <v>34</v>
      </c>
      <c r="M33" s="5"/>
    </row>
    <row r="34" spans="1:13">
      <c r="A34" s="18"/>
      <c r="B34" s="21"/>
      <c r="C34" s="63"/>
      <c r="D34" s="71"/>
      <c r="E34" s="71"/>
      <c r="F34" s="71"/>
      <c r="G34" s="71"/>
      <c r="H34" s="71"/>
      <c r="I34" s="71"/>
      <c r="J34" s="71"/>
      <c r="K34" s="71"/>
      <c r="L34" s="22"/>
      <c r="M34" s="5"/>
    </row>
    <row r="35" spans="1:13">
      <c r="A35" s="18" t="s">
        <v>12</v>
      </c>
      <c r="B35" s="21" t="s">
        <v>31</v>
      </c>
      <c r="C35" s="63">
        <v>3656</v>
      </c>
      <c r="D35" s="71">
        <v>359</v>
      </c>
      <c r="E35" s="63">
        <v>51</v>
      </c>
      <c r="F35" s="63">
        <v>2456</v>
      </c>
      <c r="G35" s="63">
        <v>64</v>
      </c>
      <c r="H35" s="63">
        <v>105</v>
      </c>
      <c r="I35" s="63">
        <v>415</v>
      </c>
      <c r="J35" s="71">
        <v>36</v>
      </c>
      <c r="K35" s="63">
        <v>170</v>
      </c>
      <c r="L35" s="22" t="s">
        <v>32</v>
      </c>
      <c r="M35" s="5" t="s">
        <v>12</v>
      </c>
    </row>
    <row r="36" spans="1:13">
      <c r="A36" s="18"/>
      <c r="B36" s="21" t="s">
        <v>33</v>
      </c>
      <c r="C36" s="63">
        <v>1997</v>
      </c>
      <c r="D36" s="71">
        <v>219</v>
      </c>
      <c r="E36" s="63">
        <v>32</v>
      </c>
      <c r="F36" s="63">
        <v>1299</v>
      </c>
      <c r="G36" s="63">
        <v>39</v>
      </c>
      <c r="H36" s="63">
        <v>60</v>
      </c>
      <c r="I36" s="63">
        <v>197</v>
      </c>
      <c r="J36" s="71">
        <v>26</v>
      </c>
      <c r="K36" s="71">
        <v>125</v>
      </c>
      <c r="L36" s="22" t="s">
        <v>34</v>
      </c>
      <c r="M36" s="5"/>
    </row>
    <row r="37" spans="1:13">
      <c r="A37" s="18"/>
      <c r="B37" s="21"/>
      <c r="C37" s="63"/>
      <c r="D37" s="71"/>
      <c r="E37" s="71"/>
      <c r="F37" s="71"/>
      <c r="G37" s="71"/>
      <c r="H37" s="71"/>
      <c r="I37" s="71"/>
      <c r="J37" s="71"/>
      <c r="K37" s="71"/>
      <c r="L37" s="22"/>
      <c r="M37" s="5"/>
    </row>
    <row r="38" spans="1:13">
      <c r="A38" s="18" t="s">
        <v>13</v>
      </c>
      <c r="B38" s="21" t="s">
        <v>31</v>
      </c>
      <c r="C38" s="63">
        <v>5992</v>
      </c>
      <c r="D38" s="71">
        <v>2671</v>
      </c>
      <c r="E38" s="63">
        <v>282</v>
      </c>
      <c r="F38" s="63">
        <v>2520</v>
      </c>
      <c r="G38" s="63">
        <v>30</v>
      </c>
      <c r="H38" s="63">
        <v>282</v>
      </c>
      <c r="I38" s="63">
        <v>179</v>
      </c>
      <c r="J38" s="71">
        <v>4</v>
      </c>
      <c r="K38" s="63">
        <v>24</v>
      </c>
      <c r="L38" s="22" t="s">
        <v>32</v>
      </c>
      <c r="M38" s="5" t="s">
        <v>13</v>
      </c>
    </row>
    <row r="39" spans="1:13">
      <c r="A39" s="18"/>
      <c r="B39" s="21" t="s">
        <v>33</v>
      </c>
      <c r="C39" s="63">
        <v>2355</v>
      </c>
      <c r="D39" s="71">
        <v>1185</v>
      </c>
      <c r="E39" s="63">
        <v>137</v>
      </c>
      <c r="F39" s="63">
        <v>976</v>
      </c>
      <c r="G39" s="71">
        <v>2</v>
      </c>
      <c r="H39" s="71">
        <v>14</v>
      </c>
      <c r="I39" s="63">
        <v>26</v>
      </c>
      <c r="J39" s="71">
        <v>3</v>
      </c>
      <c r="K39" s="71">
        <v>12</v>
      </c>
      <c r="L39" s="22" t="s">
        <v>34</v>
      </c>
      <c r="M39" s="5"/>
    </row>
    <row r="40" spans="1:13">
      <c r="A40" s="18"/>
      <c r="B40" s="21"/>
      <c r="C40" s="63"/>
      <c r="D40" s="71"/>
      <c r="E40" s="71"/>
      <c r="F40" s="71"/>
      <c r="G40" s="71"/>
      <c r="H40" s="71"/>
      <c r="I40" s="71"/>
      <c r="J40" s="71"/>
      <c r="K40" s="71"/>
      <c r="L40" s="22"/>
      <c r="M40" s="5"/>
    </row>
    <row r="41" spans="1:13">
      <c r="A41" s="18" t="s">
        <v>14</v>
      </c>
      <c r="B41" s="21" t="s">
        <v>31</v>
      </c>
      <c r="C41" s="63">
        <v>5753</v>
      </c>
      <c r="D41" s="71">
        <v>3342</v>
      </c>
      <c r="E41" s="63">
        <v>381</v>
      </c>
      <c r="F41" s="63">
        <v>1925</v>
      </c>
      <c r="G41" s="63">
        <v>43</v>
      </c>
      <c r="H41" s="71">
        <v>9</v>
      </c>
      <c r="I41" s="63">
        <v>44</v>
      </c>
      <c r="J41" s="71">
        <v>1</v>
      </c>
      <c r="K41" s="71">
        <v>8</v>
      </c>
      <c r="L41" s="22" t="s">
        <v>32</v>
      </c>
      <c r="M41" s="5" t="s">
        <v>14</v>
      </c>
    </row>
    <row r="42" spans="1:13">
      <c r="A42" s="18"/>
      <c r="B42" s="21" t="s">
        <v>33</v>
      </c>
      <c r="C42" s="63">
        <v>3669</v>
      </c>
      <c r="D42" s="71">
        <v>2111</v>
      </c>
      <c r="E42" s="63">
        <v>275</v>
      </c>
      <c r="F42" s="63">
        <v>1236</v>
      </c>
      <c r="G42" s="63">
        <v>20</v>
      </c>
      <c r="H42" s="71">
        <v>2</v>
      </c>
      <c r="I42" s="63">
        <v>19</v>
      </c>
      <c r="J42" s="71">
        <v>1</v>
      </c>
      <c r="K42" s="71">
        <v>5</v>
      </c>
      <c r="L42" s="22" t="s">
        <v>34</v>
      </c>
      <c r="M42" s="5"/>
    </row>
    <row r="43" spans="1:13">
      <c r="A43" s="18"/>
      <c r="B43" s="21"/>
      <c r="C43" s="63"/>
      <c r="D43" s="71"/>
      <c r="E43" s="71"/>
      <c r="F43" s="71"/>
      <c r="G43" s="71"/>
      <c r="H43" s="71"/>
      <c r="I43" s="71"/>
      <c r="J43" s="71"/>
      <c r="K43" s="71"/>
      <c r="L43" s="22"/>
      <c r="M43" s="5"/>
    </row>
    <row r="44" spans="1:13">
      <c r="A44" s="18" t="s">
        <v>15</v>
      </c>
      <c r="B44" s="21" t="s">
        <v>31</v>
      </c>
      <c r="C44" s="63">
        <v>586</v>
      </c>
      <c r="D44" s="71">
        <v>124</v>
      </c>
      <c r="E44" s="63">
        <v>39</v>
      </c>
      <c r="F44" s="63">
        <v>313</v>
      </c>
      <c r="G44" s="71">
        <v>8</v>
      </c>
      <c r="H44" s="71">
        <v>7</v>
      </c>
      <c r="I44" s="71">
        <v>68</v>
      </c>
      <c r="J44" s="71">
        <v>1</v>
      </c>
      <c r="K44" s="71">
        <v>26</v>
      </c>
      <c r="L44" s="22" t="s">
        <v>32</v>
      </c>
      <c r="M44" s="5" t="s">
        <v>15</v>
      </c>
    </row>
    <row r="45" spans="1:13">
      <c r="A45" s="18"/>
      <c r="B45" s="21" t="s">
        <v>33</v>
      </c>
      <c r="C45" s="63">
        <v>246</v>
      </c>
      <c r="D45" s="71">
        <v>65</v>
      </c>
      <c r="E45" s="71">
        <v>16</v>
      </c>
      <c r="F45" s="63">
        <v>135</v>
      </c>
      <c r="G45" s="71">
        <v>5</v>
      </c>
      <c r="H45" s="71">
        <v>0</v>
      </c>
      <c r="I45" s="71">
        <v>15</v>
      </c>
      <c r="J45" s="71">
        <v>0</v>
      </c>
      <c r="K45" s="71">
        <v>10</v>
      </c>
      <c r="L45" s="22" t="s">
        <v>34</v>
      </c>
      <c r="M45" s="5"/>
    </row>
    <row r="46" spans="1:13">
      <c r="A46" s="18"/>
      <c r="B46" s="21"/>
      <c r="C46" s="63"/>
      <c r="D46" s="71"/>
      <c r="E46" s="71"/>
      <c r="F46" s="71"/>
      <c r="G46" s="71"/>
      <c r="H46" s="71"/>
      <c r="I46" s="71"/>
      <c r="J46" s="71"/>
      <c r="K46" s="71"/>
      <c r="L46" s="22"/>
      <c r="M46" s="5"/>
    </row>
    <row r="47" spans="1:13">
      <c r="A47" s="18" t="s">
        <v>16</v>
      </c>
      <c r="B47" s="21" t="s">
        <v>31</v>
      </c>
      <c r="C47" s="63">
        <v>5689</v>
      </c>
      <c r="D47" s="71">
        <v>2844</v>
      </c>
      <c r="E47" s="63">
        <v>176</v>
      </c>
      <c r="F47" s="63">
        <v>2342</v>
      </c>
      <c r="G47" s="63">
        <v>23</v>
      </c>
      <c r="H47" s="63">
        <v>30</v>
      </c>
      <c r="I47" s="63">
        <v>236</v>
      </c>
      <c r="J47" s="71">
        <v>10</v>
      </c>
      <c r="K47" s="71">
        <v>28</v>
      </c>
      <c r="L47" s="22" t="s">
        <v>32</v>
      </c>
      <c r="M47" s="5" t="s">
        <v>16</v>
      </c>
    </row>
    <row r="48" spans="1:13">
      <c r="A48" s="18"/>
      <c r="B48" s="21" t="s">
        <v>33</v>
      </c>
      <c r="C48" s="63">
        <v>2005</v>
      </c>
      <c r="D48" s="71">
        <v>1171</v>
      </c>
      <c r="E48" s="63">
        <v>82</v>
      </c>
      <c r="F48" s="63">
        <v>698</v>
      </c>
      <c r="G48" s="63">
        <v>4</v>
      </c>
      <c r="H48" s="63">
        <v>12</v>
      </c>
      <c r="I48" s="63">
        <v>22</v>
      </c>
      <c r="J48" s="71">
        <v>8</v>
      </c>
      <c r="K48" s="71">
        <v>8</v>
      </c>
      <c r="L48" s="22" t="s">
        <v>34</v>
      </c>
      <c r="M48" s="5"/>
    </row>
    <row r="49" spans="1:13">
      <c r="A49" s="18"/>
      <c r="B49" s="21"/>
      <c r="C49" s="63"/>
      <c r="D49" s="71"/>
      <c r="E49" s="71"/>
      <c r="F49" s="71"/>
      <c r="G49" s="71"/>
      <c r="H49" s="71"/>
      <c r="I49" s="71"/>
      <c r="J49" s="71"/>
      <c r="K49" s="71"/>
      <c r="L49" s="22"/>
      <c r="M49" s="5"/>
    </row>
    <row r="50" spans="1:13">
      <c r="A50" s="18" t="s">
        <v>17</v>
      </c>
      <c r="B50" s="21" t="s">
        <v>31</v>
      </c>
      <c r="C50" s="63">
        <v>3024</v>
      </c>
      <c r="D50" s="71">
        <v>570</v>
      </c>
      <c r="E50" s="63">
        <v>61</v>
      </c>
      <c r="F50" s="63">
        <v>2212</v>
      </c>
      <c r="G50" s="71">
        <v>28</v>
      </c>
      <c r="H50" s="71">
        <v>7</v>
      </c>
      <c r="I50" s="71">
        <v>58</v>
      </c>
      <c r="J50" s="71">
        <v>3</v>
      </c>
      <c r="K50" s="71">
        <v>85</v>
      </c>
      <c r="L50" s="22" t="s">
        <v>32</v>
      </c>
      <c r="M50" s="5" t="s">
        <v>17</v>
      </c>
    </row>
    <row r="51" spans="1:13">
      <c r="A51" s="18"/>
      <c r="B51" s="21" t="s">
        <v>33</v>
      </c>
      <c r="C51" s="63">
        <v>784</v>
      </c>
      <c r="D51" s="71">
        <v>319</v>
      </c>
      <c r="E51" s="63">
        <v>27</v>
      </c>
      <c r="F51" s="63">
        <v>386</v>
      </c>
      <c r="G51" s="71">
        <v>12</v>
      </c>
      <c r="H51" s="71">
        <v>0</v>
      </c>
      <c r="I51" s="71">
        <v>16</v>
      </c>
      <c r="J51" s="71">
        <v>2</v>
      </c>
      <c r="K51" s="71">
        <v>22</v>
      </c>
      <c r="L51" s="22" t="s">
        <v>34</v>
      </c>
      <c r="M51" s="5"/>
    </row>
    <row r="52" spans="1:13">
      <c r="A52" s="18"/>
      <c r="B52" s="21"/>
      <c r="C52" s="63"/>
      <c r="D52" s="71"/>
      <c r="E52" s="71"/>
      <c r="F52" s="71"/>
      <c r="G52" s="71"/>
      <c r="H52" s="71"/>
      <c r="I52" s="71"/>
      <c r="J52" s="71"/>
      <c r="K52" s="71"/>
      <c r="L52" s="22"/>
      <c r="M52" s="5"/>
    </row>
    <row r="53" spans="1:13">
      <c r="A53" s="18" t="s">
        <v>18</v>
      </c>
      <c r="B53" s="21" t="s">
        <v>31</v>
      </c>
      <c r="C53" s="63">
        <v>25733</v>
      </c>
      <c r="D53" s="71">
        <v>11438</v>
      </c>
      <c r="E53" s="63">
        <v>1289</v>
      </c>
      <c r="F53" s="63">
        <v>11649</v>
      </c>
      <c r="G53" s="63">
        <v>254</v>
      </c>
      <c r="H53" s="63">
        <v>320</v>
      </c>
      <c r="I53" s="63">
        <v>490</v>
      </c>
      <c r="J53" s="71">
        <v>42</v>
      </c>
      <c r="K53" s="63">
        <v>251</v>
      </c>
      <c r="L53" s="22" t="s">
        <v>32</v>
      </c>
      <c r="M53" s="5" t="s">
        <v>18</v>
      </c>
    </row>
    <row r="54" spans="1:13">
      <c r="A54" s="18"/>
      <c r="B54" s="21" t="s">
        <v>33</v>
      </c>
      <c r="C54" s="63">
        <v>11266</v>
      </c>
      <c r="D54" s="71">
        <v>5852</v>
      </c>
      <c r="E54" s="63">
        <v>549</v>
      </c>
      <c r="F54" s="63">
        <v>4246</v>
      </c>
      <c r="G54" s="63">
        <v>211</v>
      </c>
      <c r="H54" s="71">
        <v>45</v>
      </c>
      <c r="I54" s="71">
        <v>113</v>
      </c>
      <c r="J54" s="71">
        <v>29</v>
      </c>
      <c r="K54" s="63">
        <v>221</v>
      </c>
      <c r="L54" s="22" t="s">
        <v>34</v>
      </c>
      <c r="M54" s="5"/>
    </row>
    <row r="55" spans="1:13">
      <c r="A55" s="18"/>
      <c r="B55" s="21"/>
      <c r="C55" s="63"/>
      <c r="D55" s="71"/>
      <c r="E55" s="71"/>
      <c r="F55" s="71"/>
      <c r="G55" s="71"/>
      <c r="H55" s="71"/>
      <c r="I55" s="71"/>
      <c r="J55" s="71"/>
      <c r="K55" s="71"/>
      <c r="L55" s="22"/>
      <c r="M55" s="5"/>
    </row>
    <row r="56" spans="1:13">
      <c r="A56" s="18" t="s">
        <v>19</v>
      </c>
      <c r="B56" s="21" t="s">
        <v>31</v>
      </c>
      <c r="C56" s="63">
        <v>22760</v>
      </c>
      <c r="D56" s="71">
        <v>16011</v>
      </c>
      <c r="E56" s="63">
        <v>1711</v>
      </c>
      <c r="F56" s="63">
        <v>2206</v>
      </c>
      <c r="G56" s="63">
        <v>124</v>
      </c>
      <c r="H56" s="71">
        <v>356</v>
      </c>
      <c r="I56" s="63">
        <v>876</v>
      </c>
      <c r="J56" s="63">
        <v>95</v>
      </c>
      <c r="K56" s="63">
        <v>1381</v>
      </c>
      <c r="L56" s="22" t="s">
        <v>32</v>
      </c>
      <c r="M56" s="5" t="s">
        <v>19</v>
      </c>
    </row>
    <row r="57" spans="1:13">
      <c r="A57" s="18"/>
      <c r="B57" s="21" t="s">
        <v>33</v>
      </c>
      <c r="C57" s="63">
        <v>15995</v>
      </c>
      <c r="D57" s="71">
        <v>11420</v>
      </c>
      <c r="E57" s="63">
        <v>1194</v>
      </c>
      <c r="F57" s="63">
        <v>1480</v>
      </c>
      <c r="G57" s="71">
        <v>93</v>
      </c>
      <c r="H57" s="71">
        <v>83</v>
      </c>
      <c r="I57" s="63">
        <v>440</v>
      </c>
      <c r="J57" s="63">
        <v>73</v>
      </c>
      <c r="K57" s="63">
        <v>1212</v>
      </c>
      <c r="L57" s="22" t="s">
        <v>34</v>
      </c>
      <c r="M57" s="5"/>
    </row>
    <row r="58" spans="1:13">
      <c r="A58" s="18"/>
      <c r="B58" s="21"/>
      <c r="C58" s="63"/>
      <c r="D58" s="71"/>
      <c r="E58" s="71"/>
      <c r="F58" s="71"/>
      <c r="G58" s="71"/>
      <c r="H58" s="71"/>
      <c r="I58" s="71"/>
      <c r="J58" s="71"/>
      <c r="K58" s="71"/>
      <c r="L58" s="22"/>
      <c r="M58" s="5"/>
    </row>
    <row r="59" spans="1:13">
      <c r="A59" s="18" t="s">
        <v>20</v>
      </c>
      <c r="B59" s="21" t="s">
        <v>31</v>
      </c>
      <c r="C59" s="63">
        <v>19341</v>
      </c>
      <c r="D59" s="71">
        <v>6085</v>
      </c>
      <c r="E59" s="63">
        <v>1186</v>
      </c>
      <c r="F59" s="63">
        <v>9303</v>
      </c>
      <c r="G59" s="63">
        <v>165</v>
      </c>
      <c r="H59" s="63">
        <v>333</v>
      </c>
      <c r="I59" s="63">
        <v>743</v>
      </c>
      <c r="J59" s="63">
        <v>241</v>
      </c>
      <c r="K59" s="63">
        <v>1285</v>
      </c>
      <c r="L59" s="22" t="s">
        <v>32</v>
      </c>
      <c r="M59" s="5" t="s">
        <v>20</v>
      </c>
    </row>
    <row r="60" spans="1:13">
      <c r="A60" s="18"/>
      <c r="B60" s="21" t="s">
        <v>33</v>
      </c>
      <c r="C60" s="63">
        <v>14398</v>
      </c>
      <c r="D60" s="71">
        <v>4206</v>
      </c>
      <c r="E60" s="63">
        <v>939</v>
      </c>
      <c r="F60" s="63">
        <v>7382</v>
      </c>
      <c r="G60" s="63">
        <v>118</v>
      </c>
      <c r="H60" s="63">
        <v>54</v>
      </c>
      <c r="I60" s="63">
        <v>329</v>
      </c>
      <c r="J60" s="63">
        <v>203</v>
      </c>
      <c r="K60" s="63">
        <v>1167</v>
      </c>
      <c r="L60" s="22" t="s">
        <v>34</v>
      </c>
      <c r="M60" s="5"/>
    </row>
    <row r="61" spans="1:13">
      <c r="A61" s="18"/>
      <c r="B61" s="21"/>
      <c r="C61" s="63"/>
      <c r="D61" s="71"/>
      <c r="E61" s="71"/>
      <c r="F61" s="71"/>
      <c r="G61" s="71"/>
      <c r="H61" s="71"/>
      <c r="I61" s="71"/>
      <c r="J61" s="71"/>
      <c r="K61" s="71"/>
      <c r="L61" s="22"/>
      <c r="M61" s="5"/>
    </row>
    <row r="62" spans="1:13">
      <c r="A62" s="18" t="s">
        <v>21</v>
      </c>
      <c r="B62" s="21" t="s">
        <v>31</v>
      </c>
      <c r="C62" s="63">
        <v>4369</v>
      </c>
      <c r="D62" s="71">
        <v>866</v>
      </c>
      <c r="E62" s="63">
        <v>183</v>
      </c>
      <c r="F62" s="63">
        <v>3039</v>
      </c>
      <c r="G62" s="63">
        <v>31</v>
      </c>
      <c r="H62" s="71">
        <v>34</v>
      </c>
      <c r="I62" s="63">
        <v>141</v>
      </c>
      <c r="J62" s="71">
        <v>10</v>
      </c>
      <c r="K62" s="71">
        <v>65</v>
      </c>
      <c r="L62" s="22" t="s">
        <v>32</v>
      </c>
      <c r="M62" s="5" t="s">
        <v>21</v>
      </c>
    </row>
    <row r="63" spans="1:13">
      <c r="A63" s="18"/>
      <c r="B63" s="21" t="s">
        <v>33</v>
      </c>
      <c r="C63" s="63">
        <v>2725</v>
      </c>
      <c r="D63" s="71">
        <v>509</v>
      </c>
      <c r="E63" s="63">
        <v>119</v>
      </c>
      <c r="F63" s="63">
        <v>1966</v>
      </c>
      <c r="G63" s="71">
        <v>18</v>
      </c>
      <c r="H63" s="71">
        <v>10</v>
      </c>
      <c r="I63" s="71">
        <v>49</v>
      </c>
      <c r="J63" s="71">
        <v>7</v>
      </c>
      <c r="K63" s="71">
        <v>47</v>
      </c>
      <c r="L63" s="22" t="s">
        <v>34</v>
      </c>
      <c r="M63" s="5"/>
    </row>
    <row r="64" spans="1:13">
      <c r="A64" s="18"/>
      <c r="B64" s="21"/>
      <c r="C64" s="63"/>
      <c r="D64" s="71"/>
      <c r="E64" s="71"/>
      <c r="F64" s="71"/>
      <c r="G64" s="71"/>
      <c r="H64" s="71"/>
      <c r="I64" s="71"/>
      <c r="J64" s="71"/>
      <c r="K64" s="71"/>
      <c r="L64" s="22"/>
      <c r="M64" s="5"/>
    </row>
    <row r="65" spans="1:13">
      <c r="A65" s="18" t="s">
        <v>22</v>
      </c>
      <c r="B65" s="21" t="s">
        <v>31</v>
      </c>
      <c r="C65" s="63">
        <v>2183</v>
      </c>
      <c r="D65" s="71">
        <v>627</v>
      </c>
      <c r="E65" s="63">
        <v>164</v>
      </c>
      <c r="F65" s="71">
        <v>1210</v>
      </c>
      <c r="G65" s="71">
        <v>30</v>
      </c>
      <c r="H65" s="71">
        <v>13</v>
      </c>
      <c r="I65" s="71">
        <v>86</v>
      </c>
      <c r="J65" s="71">
        <v>6</v>
      </c>
      <c r="K65" s="71">
        <v>47</v>
      </c>
      <c r="L65" s="22" t="s">
        <v>32</v>
      </c>
      <c r="M65" s="5" t="s">
        <v>22</v>
      </c>
    </row>
    <row r="66" spans="1:13">
      <c r="A66" s="18"/>
      <c r="B66" s="21" t="s">
        <v>33</v>
      </c>
      <c r="C66" s="63">
        <v>865</v>
      </c>
      <c r="D66" s="71">
        <v>297</v>
      </c>
      <c r="E66" s="71">
        <v>66</v>
      </c>
      <c r="F66" s="71">
        <v>464</v>
      </c>
      <c r="G66" s="71">
        <v>15</v>
      </c>
      <c r="H66" s="71">
        <v>1</v>
      </c>
      <c r="I66" s="71">
        <v>6</v>
      </c>
      <c r="J66" s="71">
        <v>0</v>
      </c>
      <c r="K66" s="71">
        <v>16</v>
      </c>
      <c r="L66" s="22" t="s">
        <v>34</v>
      </c>
      <c r="M66" s="5"/>
    </row>
    <row r="67" spans="1:13">
      <c r="A67" s="4"/>
    </row>
    <row r="68" spans="1:13">
      <c r="A68" s="9"/>
    </row>
  </sheetData>
  <mergeCells count="6">
    <mergeCell ref="M5:M6"/>
    <mergeCell ref="D5:K5"/>
    <mergeCell ref="L5:L6"/>
    <mergeCell ref="B5:B6"/>
    <mergeCell ref="A5:A6"/>
    <mergeCell ref="C5:C6"/>
  </mergeCells>
  <pageMargins left="0.19685039370078741" right="0.19685039370078741" top="0.55118110236220474" bottom="0.55118110236220474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J27"/>
  <sheetViews>
    <sheetView zoomScale="110" zoomScaleNormal="110" workbookViewId="0">
      <selection activeCell="H18" sqref="H18"/>
    </sheetView>
  </sheetViews>
  <sheetFormatPr defaultRowHeight="15"/>
  <cols>
    <col min="2" max="3" width="14.28515625" customWidth="1"/>
  </cols>
  <sheetData>
    <row r="3" spans="1:10">
      <c r="A3" s="6" t="s">
        <v>67</v>
      </c>
    </row>
    <row r="4" spans="1:10">
      <c r="A4" s="7" t="s">
        <v>61</v>
      </c>
    </row>
    <row r="5" spans="1:10">
      <c r="A5" s="100" t="s">
        <v>2</v>
      </c>
      <c r="B5" s="25" t="s">
        <v>25</v>
      </c>
      <c r="C5" s="26" t="s">
        <v>27</v>
      </c>
      <c r="D5" s="102" t="s">
        <v>23</v>
      </c>
    </row>
    <row r="6" spans="1:10">
      <c r="A6" s="101"/>
      <c r="B6" s="27" t="s">
        <v>26</v>
      </c>
      <c r="C6" s="76" t="s">
        <v>28</v>
      </c>
      <c r="D6" s="103"/>
    </row>
    <row r="7" spans="1:10">
      <c r="A7" s="50" t="s">
        <v>3</v>
      </c>
      <c r="B7" s="73">
        <v>41527</v>
      </c>
      <c r="C7" s="74">
        <v>20046</v>
      </c>
      <c r="D7" s="31" t="s">
        <v>24</v>
      </c>
    </row>
    <row r="8" spans="1:10" ht="16.5" customHeight="1">
      <c r="A8" s="51" t="s">
        <v>4</v>
      </c>
      <c r="B8" s="75">
        <v>724</v>
      </c>
      <c r="C8" s="74">
        <v>241</v>
      </c>
      <c r="D8" s="28" t="s">
        <v>4</v>
      </c>
    </row>
    <row r="9" spans="1:10" ht="15" customHeight="1">
      <c r="A9" s="52" t="s">
        <v>5</v>
      </c>
      <c r="B9" s="75">
        <v>1</v>
      </c>
      <c r="C9" s="74">
        <v>0</v>
      </c>
      <c r="D9" s="28" t="s">
        <v>5</v>
      </c>
    </row>
    <row r="10" spans="1:10">
      <c r="A10" s="52" t="s">
        <v>6</v>
      </c>
      <c r="B10" s="75">
        <v>7212</v>
      </c>
      <c r="C10" s="74">
        <v>2885</v>
      </c>
      <c r="D10" s="28" t="s">
        <v>6</v>
      </c>
    </row>
    <row r="11" spans="1:10">
      <c r="A11" s="54" t="s">
        <v>7</v>
      </c>
      <c r="B11" s="75">
        <v>3</v>
      </c>
      <c r="C11" s="74">
        <v>0</v>
      </c>
      <c r="D11" s="48" t="s">
        <v>7</v>
      </c>
      <c r="J11" s="36"/>
    </row>
    <row r="12" spans="1:10">
      <c r="A12" s="52" t="s">
        <v>8</v>
      </c>
      <c r="B12" s="75">
        <v>60</v>
      </c>
      <c r="C12" s="74">
        <v>12</v>
      </c>
      <c r="D12" s="28" t="s">
        <v>8</v>
      </c>
    </row>
    <row r="13" spans="1:10">
      <c r="A13" s="52" t="s">
        <v>9</v>
      </c>
      <c r="B13" s="75">
        <v>1714</v>
      </c>
      <c r="C13" s="74">
        <v>105</v>
      </c>
      <c r="D13" s="28" t="s">
        <v>9</v>
      </c>
    </row>
    <row r="14" spans="1:10">
      <c r="A14" s="52" t="s">
        <v>10</v>
      </c>
      <c r="B14" s="75">
        <v>13083</v>
      </c>
      <c r="C14" s="74">
        <v>7619</v>
      </c>
      <c r="D14" s="28" t="s">
        <v>10</v>
      </c>
    </row>
    <row r="15" spans="1:10">
      <c r="A15" s="52" t="s">
        <v>11</v>
      </c>
      <c r="B15" s="75">
        <v>1866</v>
      </c>
      <c r="C15" s="74">
        <v>42</v>
      </c>
      <c r="D15" s="28" t="s">
        <v>11</v>
      </c>
    </row>
    <row r="16" spans="1:10">
      <c r="A16" s="52" t="s">
        <v>12</v>
      </c>
      <c r="B16" s="75">
        <v>9987</v>
      </c>
      <c r="C16" s="74">
        <v>4829</v>
      </c>
      <c r="D16" s="28" t="s">
        <v>12</v>
      </c>
    </row>
    <row r="17" spans="1:4">
      <c r="A17" s="52" t="s">
        <v>13</v>
      </c>
      <c r="B17" s="75">
        <v>275</v>
      </c>
      <c r="C17" s="74">
        <v>52</v>
      </c>
      <c r="D17" s="28" t="s">
        <v>13</v>
      </c>
    </row>
    <row r="18" spans="1:4">
      <c r="A18" s="52" t="s">
        <v>14</v>
      </c>
      <c r="B18" s="75">
        <v>100</v>
      </c>
      <c r="C18" s="74">
        <v>58</v>
      </c>
      <c r="D18" s="28" t="s">
        <v>14</v>
      </c>
    </row>
    <row r="19" spans="1:4">
      <c r="A19" s="52" t="s">
        <v>15</v>
      </c>
      <c r="B19" s="75">
        <v>54</v>
      </c>
      <c r="C19" s="74">
        <v>32</v>
      </c>
      <c r="D19" s="28" t="s">
        <v>15</v>
      </c>
    </row>
    <row r="20" spans="1:4">
      <c r="A20" s="52" t="s">
        <v>16</v>
      </c>
      <c r="B20" s="75">
        <v>2302</v>
      </c>
      <c r="C20" s="74">
        <v>1219</v>
      </c>
      <c r="D20" s="28" t="s">
        <v>16</v>
      </c>
    </row>
    <row r="21" spans="1:4">
      <c r="A21" s="52" t="s">
        <v>17</v>
      </c>
      <c r="B21" s="75">
        <v>283</v>
      </c>
      <c r="C21" s="74">
        <v>129</v>
      </c>
      <c r="D21" s="28" t="s">
        <v>17</v>
      </c>
    </row>
    <row r="22" spans="1:4">
      <c r="A22" s="52" t="s">
        <v>19</v>
      </c>
      <c r="B22" s="75">
        <v>432</v>
      </c>
      <c r="C22" s="74">
        <v>134</v>
      </c>
      <c r="D22" s="28" t="s">
        <v>19</v>
      </c>
    </row>
    <row r="23" spans="1:4">
      <c r="A23" s="52" t="s">
        <v>20</v>
      </c>
      <c r="B23" s="75">
        <v>14</v>
      </c>
      <c r="C23" s="74">
        <v>14</v>
      </c>
      <c r="D23" s="28" t="s">
        <v>20</v>
      </c>
    </row>
    <row r="24" spans="1:4">
      <c r="A24" s="52" t="s">
        <v>21</v>
      </c>
      <c r="B24" s="75">
        <v>135</v>
      </c>
      <c r="C24" s="74">
        <v>79</v>
      </c>
      <c r="D24" s="28" t="s">
        <v>21</v>
      </c>
    </row>
    <row r="25" spans="1:4">
      <c r="A25" s="52" t="s">
        <v>22</v>
      </c>
      <c r="B25" s="75">
        <v>3282</v>
      </c>
      <c r="C25" s="74">
        <v>2596</v>
      </c>
      <c r="D25" s="28" t="s">
        <v>22</v>
      </c>
    </row>
    <row r="26" spans="1:4">
      <c r="A26" s="42" t="s">
        <v>52</v>
      </c>
    </row>
    <row r="27" spans="1:4">
      <c r="A27" s="43" t="s">
        <v>53</v>
      </c>
    </row>
  </sheetData>
  <mergeCells count="2">
    <mergeCell ref="A5:A6"/>
    <mergeCell ref="D5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'Tabela 4'!OLE_LINK2</vt:lpstr>
      <vt:lpstr>'Tabela 4'!OLE_LINK6</vt:lpstr>
      <vt:lpstr>'Tabela 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2020-07-15T06:47:31Z</dcterms:modified>
</cp:coreProperties>
</file>